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Ministero 09-03-2020\C-COMMA 95 L. 145-2018\Normativa-DPCM-CSR-DM\Proposta interventi\15 - correzioni a RGS ago-2020\"/>
    </mc:Choice>
  </mc:AlternateContent>
  <bookViews>
    <workbookView xWindow="0" yWindow="60" windowWidth="11055" windowHeight="8835" tabRatio="758"/>
  </bookViews>
  <sheets>
    <sheet name="Allegato A" sheetId="22" r:id="rId1"/>
  </sheets>
  <definedNames>
    <definedName name="_xlnm._FilterDatabase" localSheetId="0" hidden="1">'Allegato A'!$A$3:$BL$104</definedName>
    <definedName name="_xlnm.Print_Titles" localSheetId="0">'Allegato A'!$3:$3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04" i="22" l="1"/>
  <c r="Q104" i="22"/>
  <c r="P104" i="22"/>
  <c r="O104" i="22"/>
  <c r="N104" i="22"/>
  <c r="M104" i="22"/>
  <c r="L104" i="22"/>
  <c r="K104" i="22"/>
  <c r="J104" i="22"/>
  <c r="I104" i="22"/>
  <c r="G104" i="22"/>
  <c r="F104" i="22"/>
  <c r="E104" i="22"/>
  <c r="D104" i="22"/>
  <c r="C104" i="22"/>
  <c r="S103" i="22"/>
  <c r="S102" i="22"/>
  <c r="S101" i="22"/>
  <c r="S100" i="22"/>
  <c r="S99" i="22"/>
  <c r="S98" i="22"/>
  <c r="S97" i="22"/>
  <c r="S96" i="22"/>
  <c r="S95" i="22"/>
  <c r="S94" i="22"/>
  <c r="S93" i="22"/>
  <c r="S92" i="22"/>
  <c r="S91" i="22"/>
  <c r="S90" i="22"/>
  <c r="S89" i="22"/>
  <c r="S88" i="22"/>
  <c r="S87" i="22"/>
  <c r="S86" i="22"/>
  <c r="S85" i="22"/>
  <c r="S84" i="22"/>
  <c r="S83" i="22"/>
  <c r="S82" i="22"/>
  <c r="S81" i="22"/>
  <c r="S80" i="22"/>
  <c r="S79" i="22"/>
  <c r="S78" i="22"/>
  <c r="S77" i="22"/>
  <c r="S76" i="22"/>
  <c r="S75" i="22"/>
  <c r="S74" i="22"/>
  <c r="S73" i="22"/>
  <c r="S72" i="22"/>
  <c r="S71" i="22"/>
  <c r="S70" i="22"/>
  <c r="S69" i="22"/>
  <c r="S68" i="22"/>
  <c r="S67" i="22"/>
  <c r="S66" i="22"/>
  <c r="S65" i="22"/>
  <c r="S64" i="22"/>
  <c r="S63" i="22"/>
  <c r="S62" i="22"/>
  <c r="S61" i="22"/>
  <c r="S60" i="22"/>
  <c r="S59" i="22"/>
  <c r="S58" i="22"/>
  <c r="S57" i="22"/>
  <c r="S56" i="22"/>
  <c r="S55" i="22"/>
  <c r="S54" i="22"/>
  <c r="S53" i="22"/>
  <c r="S52" i="22"/>
  <c r="S51" i="22"/>
  <c r="S50" i="22"/>
  <c r="S49" i="22"/>
  <c r="S48" i="22"/>
  <c r="S47" i="22"/>
  <c r="S46" i="22"/>
  <c r="S45" i="22"/>
  <c r="S44" i="22"/>
  <c r="S43" i="22"/>
  <c r="S42" i="22"/>
  <c r="S41" i="22"/>
  <c r="S40" i="22"/>
  <c r="S39" i="22"/>
  <c r="S38" i="22"/>
  <c r="S37" i="22"/>
  <c r="S36" i="22"/>
  <c r="S35" i="22"/>
  <c r="S34" i="22"/>
  <c r="S33" i="22"/>
  <c r="S32" i="22"/>
  <c r="S31" i="22"/>
  <c r="S30" i="22"/>
  <c r="S29" i="22"/>
  <c r="S28" i="22"/>
  <c r="S27" i="22"/>
  <c r="S26" i="22"/>
  <c r="S25" i="22"/>
  <c r="S24" i="22"/>
  <c r="S23" i="22"/>
  <c r="S22" i="22"/>
  <c r="S21" i="22"/>
  <c r="S20" i="22"/>
  <c r="S19" i="22"/>
  <c r="S18" i="22"/>
  <c r="S17" i="22"/>
  <c r="S16" i="22"/>
  <c r="S15" i="22"/>
  <c r="S14" i="22"/>
  <c r="S13" i="22"/>
  <c r="S12" i="22"/>
  <c r="S11" i="22"/>
  <c r="S10" i="22"/>
  <c r="S9" i="22"/>
  <c r="S8" i="22"/>
  <c r="S7" i="22"/>
  <c r="S6" i="22"/>
  <c r="S5" i="22"/>
  <c r="S4" i="22"/>
  <c r="S104" i="22" l="1"/>
  <c r="H104" i="22"/>
</calcChain>
</file>

<file path=xl/sharedStrings.xml><?xml version="1.0" encoding="utf-8"?>
<sst xmlns="http://schemas.openxmlformats.org/spreadsheetml/2006/main" count="206" uniqueCount="125">
  <si>
    <t>REGIONE</t>
  </si>
  <si>
    <t>TITOLO INTERVENTO</t>
  </si>
  <si>
    <t>finanziamenti esercizi successivi al 2033</t>
  </si>
  <si>
    <t>COSTO TOTALE</t>
  </si>
  <si>
    <t>Ospedale San Salvatore di L'Aquila: - Riparazione e Adeguamento Sismico Edificio 1; - Adeguamento sismico edifici 2 e 3; Adeguamento porzione edificio Delta 6 da adibire a Reparto di Medicina Nucleare</t>
  </si>
  <si>
    <t>Abruzzo</t>
  </si>
  <si>
    <t>Basilicata</t>
  </si>
  <si>
    <t>Adeguamento sismico Padiglione E-F2 Ospedale San Carlo</t>
  </si>
  <si>
    <t>Calabria</t>
  </si>
  <si>
    <t>Adeguamento sismico del PO di Locri</t>
  </si>
  <si>
    <t>Adeguamento sismico del PO  "S. Maria degli Ungheresi" di Polistena</t>
  </si>
  <si>
    <t>Adeguamento sismico del PO "Tiberio Evoli" di Melito P.S.</t>
  </si>
  <si>
    <t>Adeguamento sismico del PO "Papa Giovanni XXIII" di Gioia Tauro</t>
  </si>
  <si>
    <t>Adeguamento sismico del PO "Jazzolino" di Vibo Valentia</t>
  </si>
  <si>
    <t>Adeguamento sismico del PO di Tropea</t>
  </si>
  <si>
    <t>Adeguamento sismico del PO "G. Iannelli" di Cetraro</t>
  </si>
  <si>
    <t>Servizi di ingegneria strutturale per la verifica della vulnerabilità sismica degli ospedali</t>
  </si>
  <si>
    <t xml:space="preserve"> P.O. "S. Ottone Frangipane" - C.so V. Emanule - Ariano Irpino  (AV) - Lavori di adeguamento alle norme di prevenzione incendi (I° stralcio)</t>
  </si>
  <si>
    <t>Adeguamento antincendio dei seguenti PP.OO: Pellegrini; San Giovanni Bosco, San Paolo, SMDP degli Incurabili, SS. Annunziata, San Gennaro, Loreto Mare; Capilupi Capri</t>
  </si>
  <si>
    <t xml:space="preserve">Progetto per l'adeguamento antincendio ospedale "San Giuliano" in Giugliano in Campania </t>
  </si>
  <si>
    <t>Adeguamento antincendio P.O. di Maddaloni</t>
  </si>
  <si>
    <t>Adeguamento antincendio P.O. di San Felice a Cancello</t>
  </si>
  <si>
    <t>Adeguamento antincendio P.O. di Santa Maria Capua Vetere</t>
  </si>
  <si>
    <t>Adeguamento antincendio P.O. di Sessa Aurunca</t>
  </si>
  <si>
    <t>Adeguamento antincendio P.O. di Aversa</t>
  </si>
  <si>
    <t>Campania</t>
  </si>
  <si>
    <t>Adeguamento antincendio ex plesso ospedaliero Maffucci di Contrada Pennini</t>
  </si>
  <si>
    <t>Riqualificazione ed adeguamento normativo dell'ex P.O. di Sant'Arsenio</t>
  </si>
  <si>
    <t>Lavori di adeguamento alle norme di sicurezza e antincendio dell'Aula Magna dell'Ospedale Monaldi</t>
  </si>
  <si>
    <t>Emilia-Romagna</t>
  </si>
  <si>
    <t>Riqualificazione del Polo delle Medicine e dei Poli Funzionali presso il Policlinico Sant’Orsola – Malpighi</t>
  </si>
  <si>
    <t>Friuli Venezia Giulia</t>
  </si>
  <si>
    <t>Lavori di ristrutturazione, adeguamento alla normativa sismica e impiantistica ed accreditamento dell'ospedale "S. Antonio Abate" di Tolmezzo - IV e V lotto.</t>
  </si>
  <si>
    <t>Realizzazione ed adeguamento alle normativa antisimica del HUB ospedaliero di Pordenone</t>
  </si>
  <si>
    <t>Lazio</t>
  </si>
  <si>
    <t xml:space="preserve">Presidio Ospedaliero Belcolle - Ristrutturazione e adeguamento normativo, ammodernamento tecnologico </t>
  </si>
  <si>
    <t>Liguria</t>
  </si>
  <si>
    <t>Realizzazione del nuovo ospedale del ponente Ligure</t>
  </si>
  <si>
    <t>Lombardia</t>
  </si>
  <si>
    <t>Marche</t>
  </si>
  <si>
    <t>Molise</t>
  </si>
  <si>
    <t>Adeguamento strutturale P.O. Veneziale Isernia</t>
  </si>
  <si>
    <t>Piemonte</t>
  </si>
  <si>
    <t xml:space="preserve">P.O. Rivoli - Completamento interventi di adeguamento antincendio finalizzati ottenimento CPI </t>
  </si>
  <si>
    <t>Rifacimento montanti elettrici presso il PO Ivrea e distribuzione ai fini antincendio</t>
  </si>
  <si>
    <t xml:space="preserve"> Adeguamento impianti tecnologici, antincendio  ed esecuzione opere ai fini  della tutela della salute e della sicurezza nei luoghi di lavoro nel P.O. di Cirie'.</t>
  </si>
  <si>
    <t>Ospedale S.Croce. Completamento lavori di adeguamento antincendio</t>
  </si>
  <si>
    <t xml:space="preserve">P.O. Agnelli Pinerolo - Completamento opere escluse dal progetto art. 20 . Riordino magazzini piano seminterrato corpo D-E-G. Adeguamento edile ed impiantistico ed antincendio piano 4 - Settore D1-D5-B (anatomia patologica, ambulatori cardiologia), piano rialzato settore D1-D2-D3-D4 (ambulatori e dialisi), piano 5 settore D1 (ambulatorio pediatria). </t>
  </si>
  <si>
    <t>Ritrutturazione e adeguamento normativo Monumentale P.O. Chivassso</t>
  </si>
  <si>
    <t>Puglia</t>
  </si>
  <si>
    <t>Lavori di adeguamento alla normativa antisismica, impiantistica ed antincendio con riqualificazione distributiva per ambulatori e laboratori del P.O. D'Avanzo di Foggia</t>
  </si>
  <si>
    <t xml:space="preserve">Lavori di adeguamento alle norme di sicurezza antincendio per il P.O. di Andria </t>
  </si>
  <si>
    <t xml:space="preserve">Lavori di adeguamento alle norme di sicurezza antincendio per il P.O. di Bisceglie </t>
  </si>
  <si>
    <t>Sardegna</t>
  </si>
  <si>
    <t>Adeguamento funzionale e messa a norma per accreditamento e adeguamento alle norme di prevenzione incendi - Interventi di manutenzione straordinaria presso la palazzina "N" (Le Ginestre) dell'ex Ospedale psichiatrico di Sassari</t>
  </si>
  <si>
    <t>Adeguamento funzionale e messa a norma per accreditamento e adeguamento alle norme di prevenzione incendi - Interventi di manutenzione straordinaria presso la palazzina "Q" (Gli Ulivi) dell'ex Ospedale psichiatrico di Sassari</t>
  </si>
  <si>
    <t>Adeguamento funzionale e messa a norma per accreditamento e adeguamento alle norme di prevenzione incendi - Interventi di manutenzione straordinaria presso la palazzina "P" (I Mandorli) dell'ex Ospedale psichiatrico di Sassari</t>
  </si>
  <si>
    <t>Adeguamento funzionale e messa a norma per accreditamento e adeguamento alle norme di prevenzione incendi - Interventi nella palazzina"I"  dell'ex Ospedale psichiatrico di Sassari</t>
  </si>
  <si>
    <t>Adeguamento funzionale e messa a norma per accreditamento e adeguamento alle norme di prevenzione incendi - Interventi di restauro conservativo presso la palazzina "R" dell'ex Ospedale psichiatrico di Sassari</t>
  </si>
  <si>
    <t xml:space="preserve">Interventi di manutenzione straordinaria per l'adeguamento alle normative vigenti degli edifici del P.O. Policlinico Duilio Casula </t>
  </si>
  <si>
    <t>Adeguamento funzionale e messa a norma per accreditamento e adeguamento alle norme di prevenzione incendi - Interventi di restauro conservativo presso la palazzina "D" dell'ex Ospedale psichiatrico di Sassari</t>
  </si>
  <si>
    <t>Adeguamento funzionale e messa a norma per accreditamento e adeguamento alle norme di prevenzione incendi - Interventi di restauro conservativo presso la palazzina "E" dell'ex Ospedale psichiatrico di Sassari</t>
  </si>
  <si>
    <t>Adeguamento funzionale e messa a norma per accreditamento e adeguamento alle norme di prevenzione incendi - Interventi di restauro conservativo presso la palazzina "M" dell'ex Ospedale psichiatrico di Sassari</t>
  </si>
  <si>
    <t>Adeguamento funzionale e messa a norma per accreditamento e adeguamento alle norme di prevenzione incendi - Interventi di restauro conservativo presso la palazzina "O" dell'ex Ospedale psichiatrico di Sassari</t>
  </si>
  <si>
    <t>Sicilia</t>
  </si>
  <si>
    <t>Policlinico di Messina - Lavori di adeguamento impianto di rivelazione, segnalazione e allarme antincnedio dell'intera struttura</t>
  </si>
  <si>
    <t xml:space="preserve">Policlinico di Messina - Lavori di adeguamento antincendio impianti gas combustibili, compartimentazioni, impianti dei locali adibiti a deposito e servizi </t>
  </si>
  <si>
    <t>P.O. Civico di Palermo - Padiglione di Medicina - Lavori di adeguamento a norma del piano terra delle centrali tecnologiche e di adeguamento antincendio</t>
  </si>
  <si>
    <t>P.O. Civico di Palermo - Padiglione delle Emergenze - Lavori di adeguamento antincendio</t>
  </si>
  <si>
    <t>Policlinico di Messina - Adeguamento gas medicinali dell'intera struttura</t>
  </si>
  <si>
    <t>P.O. Milazzo - Adeguamento antincendio</t>
  </si>
  <si>
    <t>P.O. Bercellona P.G. - Adeguamento antincendio</t>
  </si>
  <si>
    <t>P.O. Rizza di Siracusa - Adeguamento alla regola tecnica di prevenzione incendi di cui al D.M. 19/03/2015</t>
  </si>
  <si>
    <t>P.O. Trigona di Noto - Adeguamento alla regola tecnica di prevenzione incendi di cui al D.M. 19/03/2015</t>
  </si>
  <si>
    <t xml:space="preserve">P.O. Garibaldi Nesima - Opere necessarie per l'adeguamento alle norme di prevenzione incendi </t>
  </si>
  <si>
    <t>P.O. Civico di Palermo - Padiglione Uffici e Servizi - Lavori di completamento dell'adeguamento antincendio</t>
  </si>
  <si>
    <t>Policlinico di Palermo - Farmacia Centralizzata</t>
  </si>
  <si>
    <t>Toscana</t>
  </si>
  <si>
    <t>Umbria</t>
  </si>
  <si>
    <t xml:space="preserve">Secondo stralcio adeguamento sismico ale degenza edificio  ex Ospedale Silvestrini all'interno dell'Ospedale Santa Maria della Misericordia di Perugia </t>
  </si>
  <si>
    <t>Miglioramento sismico geriatrico Terni</t>
  </si>
  <si>
    <t>Stabilimento ospedaliero di Assisi (PG)</t>
  </si>
  <si>
    <t>Valle d'Aosta</t>
  </si>
  <si>
    <t>Realizzazione dell'ampliamento e della ristrutturazione del presidio unico ospedaliero regionale Umberto Parini</t>
  </si>
  <si>
    <t>Veneto</t>
  </si>
  <si>
    <t>Miglioramento sismico Ospedale di Belluno</t>
  </si>
  <si>
    <t>Adeguamento e messa a norma dell'Ospedale di  Cittadella</t>
  </si>
  <si>
    <t>Adeguamento sismico e antincendio, nuova piastra sale operatorie, ristrutturazione ospedale "Mater Salutis" Legnago (VR)</t>
  </si>
  <si>
    <t>Miglioramento sismico Presidio Ospedaliero di Spoleto</t>
  </si>
  <si>
    <t>TOTALI</t>
  </si>
  <si>
    <t>Ristrutturazione e adeguamento Padiglioni vari dell'Istituto IRCCS-CROB Rionero in Vulture</t>
  </si>
  <si>
    <t>Adeguamento alle Norme di Prevenzione Incendi A.O. San Pio di Benevento</t>
  </si>
  <si>
    <t>P.O. "G. Criscuoli" - Via Quadrivio - S. Angelo dei Lombardi  (AV) - Lavori di adeguamento alle norme di prevenzione incendi (III° stralcio - scadenza fissata al 24/04/2025 dal DM 19/03/2015)</t>
  </si>
  <si>
    <t>Adeguamento alle Norme di Prevenzione Incendi A.O. Sant'Anna e San Sebastiano - Caserta</t>
  </si>
  <si>
    <t>Adeguamento normativo e antincendio del P.O. di Scafati</t>
  </si>
  <si>
    <t>Adeguamento antincendio P.O. Oliveto Citra</t>
  </si>
  <si>
    <t>Adeguamento antincendio P.O. Battipaglia</t>
  </si>
  <si>
    <t>Interventi di adeguamento ai requisiti tecnologici generali e messa a norma - IRCCS Policlinico San Matteo</t>
  </si>
  <si>
    <t>Project financing, ai sensi dell’art. 183, comma 15 del D.lgs18 aprile 2016 n. 50, per la progettazione definitiva ed esecutiva, la costruzione e la gestione del Nuovo polo ospedaliero Marche Nord, con coofinanziamento pubblico.</t>
  </si>
  <si>
    <t>Lavori i adeguamento antisismico presidi ospedalieri conseguenti alla verifica di vulnerabilità sismica A.O. S. Croce e Carle</t>
  </si>
  <si>
    <t>Completamento opere antincendio relativamente all’Ospedale  Civile ai lotti funzionali 1 “Padiglione Fiandesio“   , 2 “Reparti DEA/B.O/T.I. (  ex art . 20 )” e 3 “ Monoblocco”  ai fini del soddisfacimento completo del DM 19/03/2015 (piano di adeguamento per lotti 1° triennio 2016/19) compreso il completamento dell’impianto di rilevazione ed allarme incendio su tutto il presidio - ASO Alessandria</t>
  </si>
  <si>
    <t>Adeguamento aree a rischio specifico - AOU San Luigi di Orbassano</t>
  </si>
  <si>
    <t xml:space="preserve">Ospedale Carle. Completamento lavori di adeguamento antincendio </t>
  </si>
  <si>
    <t>Adeguamento antincendio II e III triennio PO Borgomanero</t>
  </si>
  <si>
    <t>Adeguamento normativa antincendio Ospedale Civile - ASO Alessandria (scadenza 2022)</t>
  </si>
  <si>
    <t>A. O. Mauriziano - 1^fase adeguamento sismico</t>
  </si>
  <si>
    <t xml:space="preserve">Interventi edili ed impiantistici mirati all'adeguamento alla normativa antincendio - AOU San Luigi di Orbassano (DM 19/03/2015) </t>
  </si>
  <si>
    <t xml:space="preserve">Interventi edili ed impiantistici mirati all'adeguamento alla normativa antincendio (DM 19/03/2015) - Adeguamento impianti  - AOU San Luigi di Orbassano </t>
  </si>
  <si>
    <t>Interventi edili ed impiantistici mirati all'adeguamento alla normativa antincendio (DM 19/03/2015)  - Adeguamento strutture antincendio - AOU San Luigi di Orbassano</t>
  </si>
  <si>
    <t xml:space="preserve">Interventi edili ed impiantistici mirati all'adeguamento alla normativa antincendio  - Misure per esodo ed emergenza ed interventi di completamento - AOU San Luigi di Orbassano (DM 19/03/2015) </t>
  </si>
  <si>
    <t xml:space="preserve">Interventi edili ed impiantistici mirati all'adeguamento alla normativa antincendio  -  Interventi di completamento ed organizzativi - AOU San Luigi di Orbassano (DM 19/03/2015) </t>
  </si>
  <si>
    <t>Completamento della serie di opere strutturali ed impiantistiche finalizzate alla messa in sicurezza del complesso ospedaliero (sicurezza d.lgs. 81/2008 - antincendio, efficientamento energetico, consolidamento strutturale) - A.O. Mauriziano</t>
  </si>
  <si>
    <t xml:space="preserve">Lavori di adeguamento alla normativa antisismica, impiantistica ed antincendio con riqualificazione distributiva delle strutture ricadenti nell'area degli ex Ospedali Riuniti di Foggia e non appartenenti al Monoblocco </t>
  </si>
  <si>
    <t>Adeguamento funzionale e messa a norma per accreditamento e adeguamento alle norme di prevenzione incendi - Interventi di manutenzione straordinaria presso porzioni delle palazzine "H" (archivio) ed "I" dell'ex Ospedale psichiatrico di Sassari</t>
  </si>
  <si>
    <t>Rifacimento della rete dei gas medicinali del blocco operatorio per adeguamento alle vigenti normative UNI 7396 e alle norme di prevenzione incendi - AOU di Sassari</t>
  </si>
  <si>
    <t>Intervento urgente per il potenziamento della centrale di trattamento aria a servizio delle sale operatorie degli edifici delle chirurgie - AOU di Sassari</t>
  </si>
  <si>
    <t xml:space="preserve">P.O. Garibaldi Centro di Catania - Riqualificazione del complesso ospedaliero </t>
  </si>
  <si>
    <t>Adeguamento sismico - AOU Senese</t>
  </si>
  <si>
    <t>P.O. "Santa Verdiana" Castelfiorentino - Ampliamento e ristrutturazione</t>
  </si>
  <si>
    <r>
      <t xml:space="preserve">ALLEGATO A - FONDO FINALIZZATO AL RILANCIO DEGLI INVESTIMENTI DELLE AMMINISTRAZIONI CENTRALI DELLO STATO E ALLO SVILUPPO DEL PAESE - art. 1, commma 95, della Legge 30 dicembre 2018, n. 145.
</t>
    </r>
    <r>
      <rPr>
        <b/>
        <sz val="16"/>
        <color theme="1"/>
        <rFont val="Calibri"/>
        <family val="2"/>
        <scheme val="minor"/>
      </rPr>
      <t>Edilizia Sanitaria</t>
    </r>
    <r>
      <rPr>
        <sz val="16"/>
        <color theme="1"/>
        <rFont val="Calibri"/>
        <family val="2"/>
        <scheme val="minor"/>
      </rPr>
      <t xml:space="preserve">
</t>
    </r>
  </si>
  <si>
    <t>Adeguamento e messa a norma antincendio del P.O. di Chieti</t>
  </si>
  <si>
    <t>Adeguamento antincendio presidi territoriali aree 1 - 2 - 5 dell'ASL di Caserta</t>
  </si>
  <si>
    <t>Adeguamento antincendio presidi territoriali area 3 dell'ASL di Caserta</t>
  </si>
  <si>
    <t>Adeguamento antincendio presidi territoriali area 4 dell'ASL di Caserta</t>
  </si>
  <si>
    <t>Struttura Polivalente per la Salute SPS - Via Piano Regolatore - Bisaccia (AV) - Lavori di adeguamento alle norme di prevenzione incendi.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</si>
</sst>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€&quot;\ * #,##0.00_-;\-&quot;€&quot;\ * #,##0.00_-;_-&quot;€&quot;\ 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0" fillId="0" borderId="0" xfId="0" applyAlignment="1"/>
    <xf numFmtId="44" fontId="0" fillId="0" borderId="0" xfId="0" applyNumberFormat="1" applyAlignment="1"/>
    <xf numFmtId="44" fontId="0" fillId="0" borderId="0" xfId="1" applyFont="1" applyAlignment="1"/>
    <xf numFmtId="3" fontId="0" fillId="0" borderId="0" xfId="0" applyNumberFormat="1" applyAlignment="1"/>
    <xf numFmtId="44" fontId="3" fillId="0" borderId="0" xfId="0" applyNumberFormat="1" applyFont="1" applyAlignment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/>
    <xf numFmtId="44" fontId="5" fillId="0" borderId="1" xfId="1" applyFont="1" applyFill="1" applyBorder="1" applyAlignment="1"/>
    <xf numFmtId="43" fontId="5" fillId="0" borderId="1" xfId="2" applyFont="1" applyFill="1" applyBorder="1" applyAlignment="1"/>
    <xf numFmtId="0" fontId="5" fillId="0" borderId="1" xfId="0" applyFont="1" applyFill="1" applyBorder="1" applyAlignment="1">
      <alignment wrapText="1"/>
    </xf>
    <xf numFmtId="44" fontId="5" fillId="0" borderId="1" xfId="1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44" fontId="4" fillId="0" borderId="1" xfId="1" applyFont="1" applyFill="1" applyBorder="1" applyAlignment="1"/>
    <xf numFmtId="44" fontId="6" fillId="0" borderId="0" xfId="0" applyNumberFormat="1" applyFont="1" applyAlignment="1"/>
    <xf numFmtId="44" fontId="2" fillId="0" borderId="0" xfId="1" applyFont="1" applyAlignment="1"/>
    <xf numFmtId="44" fontId="2" fillId="0" borderId="0" xfId="0" applyNumberFormat="1" applyFont="1" applyAlignment="1"/>
    <xf numFmtId="3" fontId="2" fillId="0" borderId="0" xfId="0" applyNumberFormat="1" applyFont="1" applyAlignment="1"/>
    <xf numFmtId="0" fontId="2" fillId="0" borderId="0" xfId="0" applyFont="1" applyAlignment="1"/>
    <xf numFmtId="44" fontId="6" fillId="2" borderId="1" xfId="0" applyNumberFormat="1" applyFont="1" applyFill="1" applyBorder="1" applyAlignment="1"/>
    <xf numFmtId="0" fontId="0" fillId="0" borderId="0" xfId="0" applyFill="1"/>
    <xf numFmtId="0" fontId="7" fillId="0" borderId="0" xfId="0" applyFont="1" applyFill="1" applyAlignment="1">
      <alignment horizontal="center" vertical="top" wrapText="1"/>
    </xf>
    <xf numFmtId="0" fontId="2" fillId="2" borderId="2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</cellXfs>
  <cellStyles count="3">
    <cellStyle name="Migliaia" xfId="2" builtinId="3"/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1"/>
  <sheetViews>
    <sheetView tabSelected="1" zoomScale="80" zoomScaleNormal="80" zoomScaleSheetLayoutView="70" workbookViewId="0">
      <selection activeCell="E12" sqref="E12"/>
    </sheetView>
  </sheetViews>
  <sheetFormatPr defaultRowHeight="15" x14ac:dyDescent="0.25"/>
  <cols>
    <col min="1" max="1" width="18" style="3" customWidth="1"/>
    <col min="2" max="2" width="52.7109375" style="4" customWidth="1"/>
    <col min="3" max="3" width="25.85546875" style="5" customWidth="1"/>
    <col min="4" max="4" width="25.42578125" style="5" customWidth="1"/>
    <col min="5" max="5" width="25.5703125" style="5" customWidth="1"/>
    <col min="6" max="6" width="25" style="5" customWidth="1"/>
    <col min="7" max="7" width="26.7109375" style="5" customWidth="1"/>
    <col min="8" max="8" width="26.5703125" style="5" customWidth="1"/>
    <col min="9" max="16" width="25.7109375" style="5" customWidth="1"/>
    <col min="17" max="17" width="25.85546875" style="5" customWidth="1"/>
    <col min="18" max="18" width="19" style="5" customWidth="1"/>
    <col min="19" max="19" width="28.28515625" style="24" customWidth="1"/>
  </cols>
  <sheetData>
    <row r="1" spans="1:19" ht="54.75" customHeight="1" x14ac:dyDescent="0.25">
      <c r="A1" s="27" t="s">
        <v>119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</row>
    <row r="3" spans="1:19" s="1" customFormat="1" ht="45" x14ac:dyDescent="0.25">
      <c r="A3" s="17" t="s">
        <v>0</v>
      </c>
      <c r="B3" s="18" t="s">
        <v>1</v>
      </c>
      <c r="C3" s="17">
        <v>2019</v>
      </c>
      <c r="D3" s="17">
        <v>2020</v>
      </c>
      <c r="E3" s="17">
        <v>2021</v>
      </c>
      <c r="F3" s="17">
        <v>2022</v>
      </c>
      <c r="G3" s="17">
        <v>2023</v>
      </c>
      <c r="H3" s="17">
        <v>2024</v>
      </c>
      <c r="I3" s="17">
        <v>2025</v>
      </c>
      <c r="J3" s="17">
        <v>2026</v>
      </c>
      <c r="K3" s="17">
        <v>2027</v>
      </c>
      <c r="L3" s="17">
        <v>2028</v>
      </c>
      <c r="M3" s="17">
        <v>2029</v>
      </c>
      <c r="N3" s="17">
        <v>2030</v>
      </c>
      <c r="O3" s="17">
        <v>2031</v>
      </c>
      <c r="P3" s="17">
        <v>2032</v>
      </c>
      <c r="Q3" s="17">
        <v>2033</v>
      </c>
      <c r="R3" s="17" t="s">
        <v>2</v>
      </c>
      <c r="S3" s="17" t="s">
        <v>3</v>
      </c>
    </row>
    <row r="4" spans="1:19" ht="60" x14ac:dyDescent="0.25">
      <c r="A4" s="10" t="s">
        <v>5</v>
      </c>
      <c r="B4" s="11" t="s">
        <v>4</v>
      </c>
      <c r="C4" s="12"/>
      <c r="D4" s="12"/>
      <c r="E4" s="12"/>
      <c r="F4" s="13"/>
      <c r="G4" s="13"/>
      <c r="H4" s="13"/>
      <c r="I4" s="13"/>
      <c r="J4" s="13">
        <v>3500000</v>
      </c>
      <c r="K4" s="13">
        <v>5500000</v>
      </c>
      <c r="L4" s="13">
        <v>5000000</v>
      </c>
      <c r="M4" s="13"/>
      <c r="N4" s="13"/>
      <c r="O4" s="13"/>
      <c r="P4" s="13"/>
      <c r="Q4" s="13"/>
      <c r="R4" s="13"/>
      <c r="S4" s="19">
        <f t="shared" ref="S4:S16" si="0">SUM(C4:R4)</f>
        <v>14000000</v>
      </c>
    </row>
    <row r="5" spans="1:19" ht="30" x14ac:dyDescent="0.25">
      <c r="A5" s="10" t="s">
        <v>5</v>
      </c>
      <c r="B5" s="11" t="s">
        <v>120</v>
      </c>
      <c r="C5" s="13">
        <v>4213401.2699999996</v>
      </c>
      <c r="D5" s="13">
        <v>2000000</v>
      </c>
      <c r="E5" s="13">
        <v>986598.73</v>
      </c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9">
        <f t="shared" si="0"/>
        <v>7200000</v>
      </c>
    </row>
    <row r="6" spans="1:19" ht="30" x14ac:dyDescent="0.25">
      <c r="A6" s="10" t="s">
        <v>6</v>
      </c>
      <c r="B6" s="11" t="s">
        <v>7</v>
      </c>
      <c r="C6" s="12"/>
      <c r="D6" s="13"/>
      <c r="E6" s="13"/>
      <c r="F6" s="13"/>
      <c r="G6" s="13"/>
      <c r="H6" s="13"/>
      <c r="I6" s="13"/>
      <c r="J6" s="12"/>
      <c r="K6" s="12"/>
      <c r="L6" s="13"/>
      <c r="M6" s="13"/>
      <c r="N6" s="13"/>
      <c r="O6" s="13">
        <v>1500000</v>
      </c>
      <c r="P6" s="13">
        <v>9000000</v>
      </c>
      <c r="Q6" s="13">
        <v>7500000</v>
      </c>
      <c r="R6" s="13"/>
      <c r="S6" s="19">
        <f t="shared" si="0"/>
        <v>18000000</v>
      </c>
    </row>
    <row r="7" spans="1:19" ht="30" x14ac:dyDescent="0.25">
      <c r="A7" s="10" t="s">
        <v>6</v>
      </c>
      <c r="B7" s="11" t="s">
        <v>90</v>
      </c>
      <c r="C7" s="12"/>
      <c r="D7" s="13"/>
      <c r="E7" s="13"/>
      <c r="F7" s="13"/>
      <c r="G7" s="13"/>
      <c r="H7" s="13"/>
      <c r="I7" s="13"/>
      <c r="J7" s="13">
        <v>3000000</v>
      </c>
      <c r="K7" s="13">
        <v>4000000</v>
      </c>
      <c r="L7" s="13"/>
      <c r="M7" s="13"/>
      <c r="N7" s="13"/>
      <c r="O7" s="13"/>
      <c r="P7" s="13"/>
      <c r="Q7" s="13"/>
      <c r="R7" s="13"/>
      <c r="S7" s="19">
        <f t="shared" si="0"/>
        <v>7000000</v>
      </c>
    </row>
    <row r="8" spans="1:19" x14ac:dyDescent="0.25">
      <c r="A8" s="10" t="s">
        <v>8</v>
      </c>
      <c r="B8" s="11" t="s">
        <v>9</v>
      </c>
      <c r="C8" s="12"/>
      <c r="D8" s="12"/>
      <c r="E8" s="12"/>
      <c r="F8" s="13"/>
      <c r="G8" s="13"/>
      <c r="H8" s="12"/>
      <c r="I8" s="13"/>
      <c r="J8" s="13">
        <v>8519370</v>
      </c>
      <c r="K8" s="13">
        <v>5679580</v>
      </c>
      <c r="L8" s="12"/>
      <c r="M8" s="13"/>
      <c r="N8" s="13"/>
      <c r="O8" s="13"/>
      <c r="P8" s="13"/>
      <c r="Q8" s="13"/>
      <c r="R8" s="13"/>
      <c r="S8" s="19">
        <f t="shared" si="0"/>
        <v>14198950</v>
      </c>
    </row>
    <row r="9" spans="1:19" ht="30" x14ac:dyDescent="0.25">
      <c r="A9" s="10" t="s">
        <v>8</v>
      </c>
      <c r="B9" s="11" t="s">
        <v>10</v>
      </c>
      <c r="C9" s="12"/>
      <c r="D9" s="12"/>
      <c r="E9" s="12"/>
      <c r="F9" s="13"/>
      <c r="G9" s="13"/>
      <c r="H9" s="12"/>
      <c r="I9" s="13"/>
      <c r="J9" s="13">
        <v>4681999.68</v>
      </c>
      <c r="K9" s="13">
        <v>3121333.12</v>
      </c>
      <c r="L9" s="12"/>
      <c r="M9" s="13"/>
      <c r="N9" s="13"/>
      <c r="O9" s="13"/>
      <c r="P9" s="13"/>
      <c r="Q9" s="13"/>
      <c r="R9" s="13"/>
      <c r="S9" s="19">
        <f t="shared" si="0"/>
        <v>7803332.7999999998</v>
      </c>
    </row>
    <row r="10" spans="1:19" ht="30" x14ac:dyDescent="0.25">
      <c r="A10" s="10" t="s">
        <v>8</v>
      </c>
      <c r="B10" s="11" t="s">
        <v>11</v>
      </c>
      <c r="C10" s="12"/>
      <c r="D10" s="12"/>
      <c r="E10" s="12"/>
      <c r="F10" s="13"/>
      <c r="G10" s="13"/>
      <c r="H10" s="13"/>
      <c r="I10" s="12"/>
      <c r="J10" s="13">
        <v>1326125.1200000001</v>
      </c>
      <c r="K10" s="13">
        <v>3652250.24</v>
      </c>
      <c r="L10" s="13">
        <v>1652250.24</v>
      </c>
      <c r="M10" s="13"/>
      <c r="N10" s="13"/>
      <c r="O10" s="13"/>
      <c r="P10" s="13"/>
      <c r="Q10" s="13"/>
      <c r="R10" s="13"/>
      <c r="S10" s="19">
        <f t="shared" si="0"/>
        <v>6630625.6000000006</v>
      </c>
    </row>
    <row r="11" spans="1:19" ht="30" x14ac:dyDescent="0.25">
      <c r="A11" s="10" t="s">
        <v>8</v>
      </c>
      <c r="B11" s="11" t="s">
        <v>12</v>
      </c>
      <c r="C11" s="12"/>
      <c r="D11" s="12"/>
      <c r="E11" s="12"/>
      <c r="F11" s="13"/>
      <c r="G11" s="13"/>
      <c r="H11" s="13"/>
      <c r="I11" s="12"/>
      <c r="J11" s="13">
        <v>894043.4</v>
      </c>
      <c r="K11" s="13">
        <v>1788086.8</v>
      </c>
      <c r="L11" s="13">
        <v>1788086.8</v>
      </c>
      <c r="M11" s="13"/>
      <c r="N11" s="13"/>
      <c r="O11" s="13"/>
      <c r="P11" s="13"/>
      <c r="Q11" s="13"/>
      <c r="R11" s="13"/>
      <c r="S11" s="19">
        <f t="shared" si="0"/>
        <v>4470217</v>
      </c>
    </row>
    <row r="12" spans="1:19" ht="30" x14ac:dyDescent="0.25">
      <c r="A12" s="10" t="s">
        <v>8</v>
      </c>
      <c r="B12" s="11" t="s">
        <v>13</v>
      </c>
      <c r="C12" s="12"/>
      <c r="D12" s="12"/>
      <c r="E12" s="12"/>
      <c r="F12" s="13"/>
      <c r="G12" s="13"/>
      <c r="H12" s="12"/>
      <c r="I12" s="13"/>
      <c r="J12" s="13">
        <v>4301520</v>
      </c>
      <c r="K12" s="13">
        <v>2867680</v>
      </c>
      <c r="L12" s="13"/>
      <c r="M12" s="13"/>
      <c r="N12" s="13"/>
      <c r="O12" s="13"/>
      <c r="P12" s="13"/>
      <c r="Q12" s="13"/>
      <c r="R12" s="13"/>
      <c r="S12" s="19">
        <f t="shared" si="0"/>
        <v>7169200</v>
      </c>
    </row>
    <row r="13" spans="1:19" x14ac:dyDescent="0.25">
      <c r="A13" s="10" t="s">
        <v>8</v>
      </c>
      <c r="B13" s="11" t="s">
        <v>14</v>
      </c>
      <c r="C13" s="12"/>
      <c r="D13" s="12"/>
      <c r="E13" s="12"/>
      <c r="F13" s="13"/>
      <c r="G13" s="13"/>
      <c r="H13" s="13"/>
      <c r="I13" s="13"/>
      <c r="J13" s="13"/>
      <c r="K13" s="13">
        <v>1225184</v>
      </c>
      <c r="L13" s="13">
        <v>2450368</v>
      </c>
      <c r="M13" s="13">
        <v>2450368</v>
      </c>
      <c r="N13" s="12"/>
      <c r="O13" s="13"/>
      <c r="P13" s="13"/>
      <c r="Q13" s="13"/>
      <c r="R13" s="13"/>
      <c r="S13" s="19">
        <f t="shared" si="0"/>
        <v>6125920</v>
      </c>
    </row>
    <row r="14" spans="1:19" x14ac:dyDescent="0.25">
      <c r="A14" s="10" t="s">
        <v>8</v>
      </c>
      <c r="B14" s="11" t="s">
        <v>15</v>
      </c>
      <c r="C14" s="12"/>
      <c r="D14" s="12"/>
      <c r="E14" s="12"/>
      <c r="F14" s="13"/>
      <c r="G14" s="13"/>
      <c r="H14" s="13"/>
      <c r="I14" s="12"/>
      <c r="J14" s="12"/>
      <c r="K14" s="12"/>
      <c r="L14" s="13">
        <v>2883690.2</v>
      </c>
      <c r="M14" s="13">
        <v>2000000</v>
      </c>
      <c r="N14" s="13">
        <v>3767380.4</v>
      </c>
      <c r="O14" s="13">
        <v>5767380.4000000004</v>
      </c>
      <c r="P14" s="13"/>
      <c r="Q14" s="13"/>
      <c r="R14" s="13"/>
      <c r="S14" s="19">
        <f t="shared" si="0"/>
        <v>14418451</v>
      </c>
    </row>
    <row r="15" spans="1:19" ht="30" x14ac:dyDescent="0.25">
      <c r="A15" s="10" t="s">
        <v>25</v>
      </c>
      <c r="B15" s="11" t="s">
        <v>16</v>
      </c>
      <c r="C15" s="13">
        <v>8000000</v>
      </c>
      <c r="D15" s="13">
        <v>7980950</v>
      </c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9">
        <f t="shared" si="0"/>
        <v>15980950</v>
      </c>
    </row>
    <row r="16" spans="1:19" ht="30" x14ac:dyDescent="0.25">
      <c r="A16" s="10" t="s">
        <v>25</v>
      </c>
      <c r="B16" s="11" t="s">
        <v>91</v>
      </c>
      <c r="C16" s="13">
        <v>500000</v>
      </c>
      <c r="D16" s="13">
        <v>460000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9">
        <f t="shared" si="0"/>
        <v>960000</v>
      </c>
    </row>
    <row r="17" spans="1:19" ht="45" x14ac:dyDescent="0.25">
      <c r="A17" s="10" t="s">
        <v>25</v>
      </c>
      <c r="B17" s="11" t="s">
        <v>17</v>
      </c>
      <c r="C17" s="12"/>
      <c r="D17" s="12"/>
      <c r="E17" s="13">
        <v>1100000</v>
      </c>
      <c r="F17" s="13">
        <v>1100000</v>
      </c>
      <c r="G17" s="13"/>
      <c r="H17" s="12"/>
      <c r="I17" s="12"/>
      <c r="J17" s="13"/>
      <c r="K17" s="13"/>
      <c r="L17" s="13"/>
      <c r="M17" s="13"/>
      <c r="N17" s="13"/>
      <c r="O17" s="13"/>
      <c r="P17" s="13"/>
      <c r="Q17" s="13"/>
      <c r="R17" s="13"/>
      <c r="S17" s="19">
        <f>SUM(E17:R17)</f>
        <v>2200000</v>
      </c>
    </row>
    <row r="18" spans="1:19" ht="60" x14ac:dyDescent="0.25">
      <c r="A18" s="10" t="s">
        <v>25</v>
      </c>
      <c r="B18" s="11" t="s">
        <v>92</v>
      </c>
      <c r="C18" s="12"/>
      <c r="D18" s="12"/>
      <c r="E18" s="13"/>
      <c r="F18" s="13"/>
      <c r="G18" s="13"/>
      <c r="H18" s="13">
        <v>1075000</v>
      </c>
      <c r="I18" s="13">
        <v>1075000</v>
      </c>
      <c r="J18" s="13"/>
      <c r="K18" s="13"/>
      <c r="L18" s="13"/>
      <c r="M18" s="13"/>
      <c r="N18" s="13"/>
      <c r="O18" s="13"/>
      <c r="P18" s="13"/>
      <c r="Q18" s="13"/>
      <c r="R18" s="13"/>
      <c r="S18" s="19">
        <f>SUM(E18:R18)</f>
        <v>2150000</v>
      </c>
    </row>
    <row r="19" spans="1:19" ht="60" x14ac:dyDescent="0.25">
      <c r="A19" s="10" t="s">
        <v>25</v>
      </c>
      <c r="B19" s="11" t="s">
        <v>18</v>
      </c>
      <c r="C19" s="13">
        <v>2700000</v>
      </c>
      <c r="D19" s="13">
        <v>5000000</v>
      </c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9">
        <f t="shared" ref="S19:S34" si="1">SUM(C19:R19)</f>
        <v>7700000</v>
      </c>
    </row>
    <row r="20" spans="1:19" ht="30" x14ac:dyDescent="0.25">
      <c r="A20" s="10" t="s">
        <v>25</v>
      </c>
      <c r="B20" s="11" t="s">
        <v>19</v>
      </c>
      <c r="C20" s="13">
        <v>1172261.19</v>
      </c>
      <c r="D20" s="13">
        <v>1172261.19</v>
      </c>
      <c r="E20" s="13">
        <v>1172261.19</v>
      </c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9">
        <f t="shared" si="1"/>
        <v>3516783.57</v>
      </c>
    </row>
    <row r="21" spans="1:19" x14ac:dyDescent="0.25">
      <c r="A21" s="10" t="s">
        <v>25</v>
      </c>
      <c r="B21" s="11" t="s">
        <v>20</v>
      </c>
      <c r="C21" s="13">
        <v>1059454.51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9">
        <f t="shared" si="1"/>
        <v>1059454.51</v>
      </c>
    </row>
    <row r="22" spans="1:19" x14ac:dyDescent="0.25">
      <c r="A22" s="10" t="s">
        <v>25</v>
      </c>
      <c r="B22" s="11" t="s">
        <v>21</v>
      </c>
      <c r="C22" s="13">
        <v>708896.31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9">
        <f t="shared" si="1"/>
        <v>708896.31</v>
      </c>
    </row>
    <row r="23" spans="1:19" ht="30" x14ac:dyDescent="0.25">
      <c r="A23" s="10" t="s">
        <v>25</v>
      </c>
      <c r="B23" s="11" t="s">
        <v>22</v>
      </c>
      <c r="C23" s="13">
        <v>829042.95</v>
      </c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9">
        <f t="shared" si="1"/>
        <v>829042.95</v>
      </c>
    </row>
    <row r="24" spans="1:19" x14ac:dyDescent="0.25">
      <c r="A24" s="10" t="s">
        <v>25</v>
      </c>
      <c r="B24" s="11" t="s">
        <v>23</v>
      </c>
      <c r="C24" s="13">
        <v>493922.71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9">
        <f t="shared" si="1"/>
        <v>493922.71</v>
      </c>
    </row>
    <row r="25" spans="1:19" x14ac:dyDescent="0.25">
      <c r="A25" s="10" t="s">
        <v>25</v>
      </c>
      <c r="B25" s="11" t="s">
        <v>24</v>
      </c>
      <c r="C25" s="13">
        <v>781632.45</v>
      </c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9">
        <f t="shared" si="1"/>
        <v>781632.45</v>
      </c>
    </row>
    <row r="26" spans="1:19" ht="30" x14ac:dyDescent="0.25">
      <c r="A26" s="10" t="s">
        <v>25</v>
      </c>
      <c r="B26" s="11" t="s">
        <v>93</v>
      </c>
      <c r="C26" s="13">
        <v>764000</v>
      </c>
      <c r="D26" s="13">
        <v>1057000</v>
      </c>
      <c r="E26" s="13">
        <v>1349000</v>
      </c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9">
        <f t="shared" si="1"/>
        <v>3170000</v>
      </c>
    </row>
    <row r="27" spans="1:19" s="26" customFormat="1" ht="30" x14ac:dyDescent="0.25">
      <c r="A27" s="10" t="s">
        <v>25</v>
      </c>
      <c r="B27" s="11" t="s">
        <v>94</v>
      </c>
      <c r="C27" s="13">
        <v>274435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9">
        <f t="shared" si="1"/>
        <v>274435</v>
      </c>
    </row>
    <row r="28" spans="1:19" s="26" customFormat="1" x14ac:dyDescent="0.25">
      <c r="A28" s="10" t="s">
        <v>25</v>
      </c>
      <c r="B28" s="11" t="s">
        <v>95</v>
      </c>
      <c r="C28" s="13">
        <v>1078000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9">
        <f t="shared" si="1"/>
        <v>1078000</v>
      </c>
    </row>
    <row r="29" spans="1:19" s="26" customFormat="1" x14ac:dyDescent="0.25">
      <c r="A29" s="10" t="s">
        <v>25</v>
      </c>
      <c r="B29" s="11" t="s">
        <v>96</v>
      </c>
      <c r="C29" s="13">
        <v>800000</v>
      </c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9">
        <f t="shared" si="1"/>
        <v>800000</v>
      </c>
    </row>
    <row r="30" spans="1:19" s="26" customFormat="1" ht="45" x14ac:dyDescent="0.25">
      <c r="A30" s="10" t="s">
        <v>25</v>
      </c>
      <c r="B30" s="11" t="s">
        <v>124</v>
      </c>
      <c r="C30" s="13">
        <v>400000</v>
      </c>
      <c r="D30" s="13">
        <v>400000</v>
      </c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9">
        <f t="shared" si="1"/>
        <v>800000</v>
      </c>
    </row>
    <row r="31" spans="1:19" s="26" customFormat="1" ht="30" x14ac:dyDescent="0.25">
      <c r="A31" s="10" t="s">
        <v>25</v>
      </c>
      <c r="B31" s="11" t="s">
        <v>26</v>
      </c>
      <c r="C31" s="12"/>
      <c r="D31" s="12"/>
      <c r="E31" s="12"/>
      <c r="F31" s="13"/>
      <c r="G31" s="13">
        <v>600000</v>
      </c>
      <c r="H31" s="13">
        <v>600000</v>
      </c>
      <c r="I31" s="13">
        <v>300000</v>
      </c>
      <c r="J31" s="13"/>
      <c r="K31" s="13"/>
      <c r="L31" s="13"/>
      <c r="M31" s="13"/>
      <c r="N31" s="13"/>
      <c r="O31" s="13"/>
      <c r="P31" s="13"/>
      <c r="Q31" s="13"/>
      <c r="R31" s="13"/>
      <c r="S31" s="19">
        <f t="shared" si="1"/>
        <v>1500000</v>
      </c>
    </row>
    <row r="32" spans="1:19" s="26" customFormat="1" ht="30" x14ac:dyDescent="0.25">
      <c r="A32" s="10" t="s">
        <v>25</v>
      </c>
      <c r="B32" s="11" t="s">
        <v>121</v>
      </c>
      <c r="C32" s="13"/>
      <c r="D32" s="13">
        <v>600000</v>
      </c>
      <c r="E32" s="13">
        <v>1134784.5900000001</v>
      </c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9">
        <f t="shared" si="1"/>
        <v>1734784.59</v>
      </c>
    </row>
    <row r="33" spans="1:19" s="26" customFormat="1" ht="30" x14ac:dyDescent="0.25">
      <c r="A33" s="10" t="s">
        <v>25</v>
      </c>
      <c r="B33" s="11" t="s">
        <v>122</v>
      </c>
      <c r="C33" s="13"/>
      <c r="D33" s="13"/>
      <c r="E33" s="13">
        <v>465215.40999999992</v>
      </c>
      <c r="F33" s="13">
        <v>900000</v>
      </c>
      <c r="G33" s="13"/>
      <c r="H33" s="13">
        <v>474762.92000000016</v>
      </c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9">
        <f t="shared" si="1"/>
        <v>1839978.33</v>
      </c>
    </row>
    <row r="34" spans="1:19" s="26" customFormat="1" ht="30" x14ac:dyDescent="0.25">
      <c r="A34" s="10" t="s">
        <v>25</v>
      </c>
      <c r="B34" s="11" t="s">
        <v>123</v>
      </c>
      <c r="C34" s="13"/>
      <c r="D34" s="13"/>
      <c r="E34" s="13"/>
      <c r="F34" s="13"/>
      <c r="G34" s="13"/>
      <c r="H34" s="13">
        <v>450237.07999999984</v>
      </c>
      <c r="I34" s="13">
        <v>925000</v>
      </c>
      <c r="J34" s="13"/>
      <c r="K34" s="13"/>
      <c r="L34" s="13"/>
      <c r="M34" s="13"/>
      <c r="N34" s="13"/>
      <c r="O34" s="13"/>
      <c r="P34" s="13"/>
      <c r="Q34" s="13"/>
      <c r="R34" s="13"/>
      <c r="S34" s="19">
        <f t="shared" si="1"/>
        <v>1375237.0799999998</v>
      </c>
    </row>
    <row r="35" spans="1:19" s="26" customFormat="1" ht="30" x14ac:dyDescent="0.25">
      <c r="A35" s="10" t="s">
        <v>25</v>
      </c>
      <c r="B35" s="11" t="s">
        <v>27</v>
      </c>
      <c r="C35" s="13">
        <v>696000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9">
        <f>SUM(C35:R35)</f>
        <v>696000</v>
      </c>
    </row>
    <row r="36" spans="1:19" s="26" customFormat="1" ht="30" x14ac:dyDescent="0.25">
      <c r="A36" s="10" t="s">
        <v>25</v>
      </c>
      <c r="B36" s="11" t="s">
        <v>28</v>
      </c>
      <c r="C36" s="12"/>
      <c r="D36" s="12"/>
      <c r="E36" s="12"/>
      <c r="F36" s="13"/>
      <c r="G36" s="13"/>
      <c r="H36" s="13">
        <v>1000000</v>
      </c>
      <c r="I36" s="13">
        <v>1180000</v>
      </c>
      <c r="J36" s="13"/>
      <c r="K36" s="13"/>
      <c r="L36" s="13"/>
      <c r="M36" s="13"/>
      <c r="N36" s="13"/>
      <c r="O36" s="13"/>
      <c r="P36" s="13"/>
      <c r="Q36" s="13"/>
      <c r="R36" s="13"/>
      <c r="S36" s="19">
        <f>SUM(F36:R36)</f>
        <v>2180000</v>
      </c>
    </row>
    <row r="37" spans="1:19" s="26" customFormat="1" ht="51" customHeight="1" x14ac:dyDescent="0.25">
      <c r="A37" s="10" t="s">
        <v>29</v>
      </c>
      <c r="B37" s="11" t="s">
        <v>30</v>
      </c>
      <c r="C37" s="12"/>
      <c r="D37" s="13">
        <v>5000000</v>
      </c>
      <c r="E37" s="13">
        <v>13000000</v>
      </c>
      <c r="F37" s="13">
        <v>12000000</v>
      </c>
      <c r="G37" s="13">
        <v>8000000</v>
      </c>
      <c r="H37" s="13">
        <v>5700000</v>
      </c>
      <c r="I37" s="13">
        <v>8000000</v>
      </c>
      <c r="J37" s="13">
        <v>7000000</v>
      </c>
      <c r="K37" s="13">
        <v>5300000</v>
      </c>
      <c r="L37" s="13"/>
      <c r="M37" s="13"/>
      <c r="N37" s="13"/>
      <c r="O37" s="13"/>
      <c r="P37" s="13"/>
      <c r="Q37" s="13"/>
      <c r="R37" s="13"/>
      <c r="S37" s="19">
        <f t="shared" ref="S37:S49" si="2">SUM(C37:R37)</f>
        <v>64000000</v>
      </c>
    </row>
    <row r="38" spans="1:19" ht="60.75" customHeight="1" x14ac:dyDescent="0.25">
      <c r="A38" s="10" t="s">
        <v>31</v>
      </c>
      <c r="B38" s="11" t="s">
        <v>32</v>
      </c>
      <c r="C38" s="12"/>
      <c r="D38" s="12"/>
      <c r="E38" s="12"/>
      <c r="F38" s="12"/>
      <c r="G38" s="12"/>
      <c r="H38" s="12"/>
      <c r="I38" s="13"/>
      <c r="J38" s="12"/>
      <c r="K38" s="12"/>
      <c r="L38" s="13">
        <v>3700000</v>
      </c>
      <c r="M38" s="13">
        <v>2750000</v>
      </c>
      <c r="N38" s="13">
        <v>2550000</v>
      </c>
      <c r="O38" s="13">
        <v>2800000</v>
      </c>
      <c r="P38" s="13">
        <v>3550000</v>
      </c>
      <c r="Q38" s="13">
        <v>1130000</v>
      </c>
      <c r="R38" s="13"/>
      <c r="S38" s="19">
        <f t="shared" si="2"/>
        <v>16480000</v>
      </c>
    </row>
    <row r="39" spans="1:19" ht="30" x14ac:dyDescent="0.25">
      <c r="A39" s="10" t="s">
        <v>31</v>
      </c>
      <c r="B39" s="11" t="s">
        <v>33</v>
      </c>
      <c r="C39" s="13"/>
      <c r="D39" s="13"/>
      <c r="E39" s="13"/>
      <c r="F39" s="12"/>
      <c r="G39" s="12"/>
      <c r="H39" s="12"/>
      <c r="I39" s="13"/>
      <c r="J39" s="13">
        <v>3000000</v>
      </c>
      <c r="K39" s="13">
        <v>4429218.04</v>
      </c>
      <c r="L39" s="13">
        <v>3000000</v>
      </c>
      <c r="M39" s="13"/>
      <c r="N39" s="13"/>
      <c r="O39" s="12"/>
      <c r="P39" s="12"/>
      <c r="Q39" s="12"/>
      <c r="R39" s="13"/>
      <c r="S39" s="19">
        <f t="shared" si="2"/>
        <v>10429218.039999999</v>
      </c>
    </row>
    <row r="40" spans="1:19" ht="30" x14ac:dyDescent="0.25">
      <c r="A40" s="10" t="s">
        <v>34</v>
      </c>
      <c r="B40" s="11" t="s">
        <v>35</v>
      </c>
      <c r="C40" s="12"/>
      <c r="D40" s="13">
        <v>9080907.5600000005</v>
      </c>
      <c r="E40" s="13">
        <v>10000000</v>
      </c>
      <c r="F40" s="13">
        <v>10000000</v>
      </c>
      <c r="G40" s="13">
        <v>5000000</v>
      </c>
      <c r="H40" s="13">
        <v>3000000</v>
      </c>
      <c r="I40" s="13">
        <v>2000000</v>
      </c>
      <c r="J40" s="13"/>
      <c r="K40" s="13"/>
      <c r="L40" s="13"/>
      <c r="M40" s="13"/>
      <c r="N40" s="13"/>
      <c r="O40" s="13"/>
      <c r="P40" s="13"/>
      <c r="Q40" s="13"/>
      <c r="R40" s="13"/>
      <c r="S40" s="19">
        <f t="shared" si="2"/>
        <v>39080907.560000002</v>
      </c>
    </row>
    <row r="41" spans="1:19" ht="33.75" customHeight="1" x14ac:dyDescent="0.25">
      <c r="A41" s="10" t="s">
        <v>36</v>
      </c>
      <c r="B41" s="11" t="s">
        <v>37</v>
      </c>
      <c r="C41" s="13"/>
      <c r="D41" s="13"/>
      <c r="E41" s="12"/>
      <c r="F41" s="12"/>
      <c r="G41" s="12"/>
      <c r="H41" s="12"/>
      <c r="I41" s="12"/>
      <c r="J41" s="12"/>
      <c r="K41" s="13">
        <v>5000000</v>
      </c>
      <c r="L41" s="13">
        <v>10000000</v>
      </c>
      <c r="M41" s="13">
        <v>10000000</v>
      </c>
      <c r="N41" s="13">
        <v>5000000</v>
      </c>
      <c r="O41" s="13">
        <v>5000000</v>
      </c>
      <c r="P41" s="13">
        <v>5000000</v>
      </c>
      <c r="Q41" s="13">
        <v>7000000</v>
      </c>
      <c r="R41" s="13"/>
      <c r="S41" s="19">
        <f t="shared" si="2"/>
        <v>47000000</v>
      </c>
    </row>
    <row r="42" spans="1:19" ht="48.75" customHeight="1" x14ac:dyDescent="0.25">
      <c r="A42" s="10" t="s">
        <v>38</v>
      </c>
      <c r="B42" s="11" t="s">
        <v>97</v>
      </c>
      <c r="C42" s="13">
        <v>20000000</v>
      </c>
      <c r="D42" s="13">
        <v>20000000</v>
      </c>
      <c r="E42" s="13">
        <v>25000000</v>
      </c>
      <c r="F42" s="13">
        <v>20000000</v>
      </c>
      <c r="G42" s="13">
        <v>7600000</v>
      </c>
      <c r="H42" s="13">
        <v>4000000</v>
      </c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9">
        <f t="shared" si="2"/>
        <v>96600000</v>
      </c>
    </row>
    <row r="43" spans="1:19" ht="75" x14ac:dyDescent="0.25">
      <c r="A43" s="10" t="s">
        <v>39</v>
      </c>
      <c r="B43" s="11" t="s">
        <v>98</v>
      </c>
      <c r="C43" s="13"/>
      <c r="D43" s="12"/>
      <c r="E43" s="12"/>
      <c r="F43" s="12"/>
      <c r="G43" s="12"/>
      <c r="H43" s="12"/>
      <c r="I43" s="12"/>
      <c r="J43" s="13">
        <v>2000000</v>
      </c>
      <c r="K43" s="13">
        <v>3000000</v>
      </c>
      <c r="L43" s="13">
        <v>15000000</v>
      </c>
      <c r="M43" s="13">
        <v>10000000</v>
      </c>
      <c r="N43" s="13">
        <v>10000000</v>
      </c>
      <c r="O43" s="13">
        <v>5000000</v>
      </c>
      <c r="P43" s="13">
        <v>5000000</v>
      </c>
      <c r="Q43" s="13">
        <v>5000000</v>
      </c>
      <c r="R43" s="13"/>
      <c r="S43" s="19">
        <f t="shared" si="2"/>
        <v>55000000</v>
      </c>
    </row>
    <row r="44" spans="1:19" x14ac:dyDescent="0.25">
      <c r="A44" s="10" t="s">
        <v>40</v>
      </c>
      <c r="B44" s="11" t="s">
        <v>41</v>
      </c>
      <c r="C44" s="12"/>
      <c r="D44" s="12"/>
      <c r="E44" s="12"/>
      <c r="F44" s="12"/>
      <c r="G44" s="12"/>
      <c r="H44" s="13"/>
      <c r="I44" s="13"/>
      <c r="J44" s="13"/>
      <c r="K44" s="13"/>
      <c r="L44" s="13"/>
      <c r="M44" s="13">
        <v>7692572.3799999999</v>
      </c>
      <c r="N44" s="13">
        <v>9615715</v>
      </c>
      <c r="O44" s="13">
        <v>9615715</v>
      </c>
      <c r="P44" s="13">
        <v>9615715</v>
      </c>
      <c r="Q44" s="13">
        <v>9615715</v>
      </c>
      <c r="R44" s="13"/>
      <c r="S44" s="19">
        <f t="shared" si="2"/>
        <v>46155432.379999995</v>
      </c>
    </row>
    <row r="45" spans="1:19" ht="45" x14ac:dyDescent="0.25">
      <c r="A45" s="10" t="s">
        <v>42</v>
      </c>
      <c r="B45" s="11" t="s">
        <v>99</v>
      </c>
      <c r="C45" s="13"/>
      <c r="D45" s="13"/>
      <c r="E45" s="13"/>
      <c r="F45" s="12"/>
      <c r="G45" s="12"/>
      <c r="H45" s="13"/>
      <c r="I45" s="13"/>
      <c r="J45" s="13"/>
      <c r="K45" s="13"/>
      <c r="L45" s="13"/>
      <c r="M45" s="13"/>
      <c r="N45" s="13"/>
      <c r="O45" s="13">
        <v>10000000</v>
      </c>
      <c r="P45" s="13">
        <v>10000000</v>
      </c>
      <c r="Q45" s="13">
        <v>10000000</v>
      </c>
      <c r="R45" s="13"/>
      <c r="S45" s="19">
        <f t="shared" si="2"/>
        <v>30000000</v>
      </c>
    </row>
    <row r="46" spans="1:19" ht="137.25" customHeight="1" x14ac:dyDescent="0.25">
      <c r="A46" s="10" t="s">
        <v>42</v>
      </c>
      <c r="B46" s="11" t="s">
        <v>100</v>
      </c>
      <c r="C46" s="13">
        <v>2420000</v>
      </c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9">
        <f t="shared" si="2"/>
        <v>2420000</v>
      </c>
    </row>
    <row r="47" spans="1:19" ht="30" x14ac:dyDescent="0.25">
      <c r="A47" s="10" t="s">
        <v>42</v>
      </c>
      <c r="B47" s="11" t="s">
        <v>101</v>
      </c>
      <c r="C47" s="13"/>
      <c r="D47" s="13"/>
      <c r="E47" s="13">
        <v>900000</v>
      </c>
      <c r="F47" s="13">
        <v>500000</v>
      </c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9">
        <f t="shared" si="2"/>
        <v>1400000</v>
      </c>
    </row>
    <row r="48" spans="1:19" ht="68.25" customHeight="1" x14ac:dyDescent="0.25">
      <c r="A48" s="10" t="s">
        <v>42</v>
      </c>
      <c r="B48" s="11" t="s">
        <v>107</v>
      </c>
      <c r="C48" s="13"/>
      <c r="D48" s="13"/>
      <c r="E48" s="13"/>
      <c r="F48" s="13">
        <v>2500000</v>
      </c>
      <c r="G48" s="13">
        <v>1200000</v>
      </c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9">
        <f t="shared" si="2"/>
        <v>3700000</v>
      </c>
    </row>
    <row r="49" spans="1:19" ht="59.25" customHeight="1" x14ac:dyDescent="0.25">
      <c r="A49" s="10" t="s">
        <v>42</v>
      </c>
      <c r="B49" s="11" t="s">
        <v>108</v>
      </c>
      <c r="C49" s="13"/>
      <c r="D49" s="13"/>
      <c r="E49" s="13"/>
      <c r="F49" s="13"/>
      <c r="G49" s="13">
        <v>1204000</v>
      </c>
      <c r="H49" s="13">
        <v>1608000</v>
      </c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9">
        <f t="shared" si="2"/>
        <v>2812000</v>
      </c>
    </row>
    <row r="50" spans="1:19" ht="30" x14ac:dyDescent="0.25">
      <c r="A50" s="10" t="s">
        <v>42</v>
      </c>
      <c r="B50" s="11" t="s">
        <v>102</v>
      </c>
      <c r="C50" s="12"/>
      <c r="D50" s="12"/>
      <c r="E50" s="13"/>
      <c r="F50" s="13"/>
      <c r="G50" s="13"/>
      <c r="H50" s="13">
        <v>1400000</v>
      </c>
      <c r="I50" s="13">
        <v>1000000</v>
      </c>
      <c r="J50" s="13"/>
      <c r="K50" s="13"/>
      <c r="L50" s="13"/>
      <c r="M50" s="13"/>
      <c r="N50" s="13"/>
      <c r="O50" s="13"/>
      <c r="P50" s="13"/>
      <c r="Q50" s="13"/>
      <c r="R50" s="13"/>
      <c r="S50" s="19">
        <f>SUM(E50:R50)</f>
        <v>2400000</v>
      </c>
    </row>
    <row r="51" spans="1:19" ht="30" x14ac:dyDescent="0.25">
      <c r="A51" s="10" t="s">
        <v>42</v>
      </c>
      <c r="B51" s="11" t="s">
        <v>103</v>
      </c>
      <c r="C51" s="12"/>
      <c r="D51" s="13">
        <v>1000000</v>
      </c>
      <c r="E51" s="13">
        <v>500000</v>
      </c>
      <c r="F51" s="13">
        <v>400000</v>
      </c>
      <c r="G51" s="13">
        <v>200000</v>
      </c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9">
        <f>SUM(D51:R51)</f>
        <v>2100000</v>
      </c>
    </row>
    <row r="52" spans="1:19" ht="48" customHeight="1" x14ac:dyDescent="0.25">
      <c r="A52" s="10" t="s">
        <v>42</v>
      </c>
      <c r="B52" s="11" t="s">
        <v>43</v>
      </c>
      <c r="C52" s="12"/>
      <c r="D52" s="13">
        <v>600000</v>
      </c>
      <c r="E52" s="13">
        <v>600000</v>
      </c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9">
        <f>SUM(D52:R52)</f>
        <v>1200000</v>
      </c>
    </row>
    <row r="53" spans="1:19" ht="30" x14ac:dyDescent="0.25">
      <c r="A53" s="10" t="s">
        <v>42</v>
      </c>
      <c r="B53" s="11" t="s">
        <v>44</v>
      </c>
      <c r="C53" s="12"/>
      <c r="D53" s="13">
        <v>1500000</v>
      </c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9">
        <f>SUM(D53:R53)</f>
        <v>1500000</v>
      </c>
    </row>
    <row r="54" spans="1:19" ht="30" x14ac:dyDescent="0.25">
      <c r="A54" s="10" t="s">
        <v>42</v>
      </c>
      <c r="B54" s="11" t="s">
        <v>104</v>
      </c>
      <c r="C54" s="12"/>
      <c r="D54" s="13">
        <v>660000</v>
      </c>
      <c r="E54" s="13">
        <v>720000</v>
      </c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9">
        <f>SUM(C54:R54)</f>
        <v>1380000</v>
      </c>
    </row>
    <row r="55" spans="1:19" x14ac:dyDescent="0.25">
      <c r="A55" s="10" t="s">
        <v>42</v>
      </c>
      <c r="B55" s="11" t="s">
        <v>105</v>
      </c>
      <c r="C55" s="12"/>
      <c r="D55" s="13"/>
      <c r="E55" s="13"/>
      <c r="F55" s="13"/>
      <c r="G55" s="13"/>
      <c r="H55" s="13"/>
      <c r="I55" s="13"/>
      <c r="J55" s="13"/>
      <c r="K55" s="13">
        <v>1500000</v>
      </c>
      <c r="L55" s="13"/>
      <c r="M55" s="13"/>
      <c r="N55" s="13"/>
      <c r="O55" s="13"/>
      <c r="P55" s="13"/>
      <c r="Q55" s="13"/>
      <c r="R55" s="13"/>
      <c r="S55" s="19">
        <f>SUM(C55:R55)</f>
        <v>1500000</v>
      </c>
    </row>
    <row r="56" spans="1:19" ht="45" x14ac:dyDescent="0.25">
      <c r="A56" s="10" t="s">
        <v>42</v>
      </c>
      <c r="B56" s="11" t="s">
        <v>106</v>
      </c>
      <c r="C56" s="13">
        <v>275150</v>
      </c>
      <c r="D56" s="13">
        <v>320000</v>
      </c>
      <c r="E56" s="13">
        <v>250000</v>
      </c>
      <c r="F56" s="13">
        <v>224850</v>
      </c>
      <c r="G56" s="13">
        <v>250000</v>
      </c>
      <c r="H56" s="13">
        <v>180000</v>
      </c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9">
        <f>SUM(C56:R56)</f>
        <v>1500000</v>
      </c>
    </row>
    <row r="57" spans="1:19" ht="88.5" customHeight="1" x14ac:dyDescent="0.25">
      <c r="A57" s="10" t="s">
        <v>42</v>
      </c>
      <c r="B57" s="11" t="s">
        <v>109</v>
      </c>
      <c r="C57" s="13"/>
      <c r="D57" s="13"/>
      <c r="E57" s="13"/>
      <c r="F57" s="13"/>
      <c r="G57" s="13"/>
      <c r="H57" s="13">
        <v>2812000</v>
      </c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9">
        <f>SUM(C57:R57)</f>
        <v>2812000</v>
      </c>
    </row>
    <row r="58" spans="1:19" ht="60" x14ac:dyDescent="0.25">
      <c r="A58" s="10" t="s">
        <v>42</v>
      </c>
      <c r="B58" s="11" t="s">
        <v>110</v>
      </c>
      <c r="C58" s="12"/>
      <c r="D58" s="13">
        <v>2812000</v>
      </c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9">
        <f>SUM(D58:R58)</f>
        <v>2812000</v>
      </c>
    </row>
    <row r="59" spans="1:19" ht="51" customHeight="1" x14ac:dyDescent="0.25">
      <c r="A59" s="10" t="s">
        <v>42</v>
      </c>
      <c r="B59" s="11" t="s">
        <v>45</v>
      </c>
      <c r="C59" s="13">
        <v>1000000</v>
      </c>
      <c r="D59" s="13">
        <v>1500000</v>
      </c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9">
        <f>SUM(C59:R59)</f>
        <v>2500000</v>
      </c>
    </row>
    <row r="60" spans="1:19" ht="75" x14ac:dyDescent="0.25">
      <c r="A60" s="10" t="s">
        <v>42</v>
      </c>
      <c r="B60" s="11" t="s">
        <v>111</v>
      </c>
      <c r="C60" s="13">
        <v>700000</v>
      </c>
      <c r="D60" s="13">
        <v>700000</v>
      </c>
      <c r="E60" s="13">
        <v>600000</v>
      </c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9">
        <f>SUM(C60:R60)</f>
        <v>2000000</v>
      </c>
    </row>
    <row r="61" spans="1:19" ht="30" x14ac:dyDescent="0.25">
      <c r="A61" s="10" t="s">
        <v>42</v>
      </c>
      <c r="B61" s="11" t="s">
        <v>46</v>
      </c>
      <c r="C61" s="12"/>
      <c r="D61" s="13">
        <v>700000</v>
      </c>
      <c r="E61" s="13">
        <v>700000</v>
      </c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9">
        <f>SUM(D61:R61)</f>
        <v>1400000</v>
      </c>
    </row>
    <row r="62" spans="1:19" ht="105" x14ac:dyDescent="0.25">
      <c r="A62" s="10" t="s">
        <v>42</v>
      </c>
      <c r="B62" s="11" t="s">
        <v>47</v>
      </c>
      <c r="C62" s="12"/>
      <c r="D62" s="12"/>
      <c r="E62" s="12"/>
      <c r="F62" s="13"/>
      <c r="G62" s="13">
        <v>1000000</v>
      </c>
      <c r="H62" s="13">
        <v>2000000</v>
      </c>
      <c r="I62" s="13">
        <v>2000000</v>
      </c>
      <c r="J62" s="13"/>
      <c r="K62" s="13"/>
      <c r="L62" s="13"/>
      <c r="M62" s="13"/>
      <c r="N62" s="13"/>
      <c r="O62" s="13"/>
      <c r="P62" s="13"/>
      <c r="Q62" s="13"/>
      <c r="R62" s="13"/>
      <c r="S62" s="19">
        <f>SUM(F62:R62)</f>
        <v>5000000</v>
      </c>
    </row>
    <row r="63" spans="1:19" ht="30" x14ac:dyDescent="0.25">
      <c r="A63" s="10" t="s">
        <v>42</v>
      </c>
      <c r="B63" s="11" t="s">
        <v>48</v>
      </c>
      <c r="C63" s="12"/>
      <c r="D63" s="13"/>
      <c r="E63" s="13"/>
      <c r="F63" s="13"/>
      <c r="G63" s="13"/>
      <c r="H63" s="13">
        <v>2000000</v>
      </c>
      <c r="I63" s="13">
        <v>3928000</v>
      </c>
      <c r="J63" s="12"/>
      <c r="K63" s="12"/>
      <c r="L63" s="13"/>
      <c r="M63" s="13"/>
      <c r="N63" s="13"/>
      <c r="O63" s="13"/>
      <c r="P63" s="13"/>
      <c r="Q63" s="13"/>
      <c r="R63" s="13"/>
      <c r="S63" s="19">
        <f>SUM(C63:R63)</f>
        <v>5928000</v>
      </c>
    </row>
    <row r="64" spans="1:19" ht="77.25" customHeight="1" x14ac:dyDescent="0.25">
      <c r="A64" s="10" t="s">
        <v>49</v>
      </c>
      <c r="B64" s="11" t="s">
        <v>112</v>
      </c>
      <c r="C64" s="12"/>
      <c r="D64" s="12"/>
      <c r="E64" s="13">
        <v>300000</v>
      </c>
      <c r="F64" s="13">
        <v>3000000</v>
      </c>
      <c r="G64" s="13">
        <v>3000000</v>
      </c>
      <c r="H64" s="13">
        <v>6000000</v>
      </c>
      <c r="I64" s="13">
        <v>11000000</v>
      </c>
      <c r="J64" s="13">
        <v>8500000</v>
      </c>
      <c r="K64" s="13">
        <v>3000000</v>
      </c>
      <c r="L64" s="13"/>
      <c r="M64" s="13"/>
      <c r="N64" s="13"/>
      <c r="O64" s="13"/>
      <c r="P64" s="13"/>
      <c r="Q64" s="13"/>
      <c r="R64" s="13"/>
      <c r="S64" s="19">
        <f>SUM(C64:R64)</f>
        <v>34800000</v>
      </c>
    </row>
    <row r="65" spans="1:19" ht="60" x14ac:dyDescent="0.25">
      <c r="A65" s="10" t="s">
        <v>49</v>
      </c>
      <c r="B65" s="11" t="s">
        <v>50</v>
      </c>
      <c r="C65" s="12"/>
      <c r="D65" s="12"/>
      <c r="E65" s="13">
        <v>400000</v>
      </c>
      <c r="F65" s="13">
        <v>2000000</v>
      </c>
      <c r="G65" s="13">
        <v>4800000</v>
      </c>
      <c r="H65" s="13">
        <v>4800000</v>
      </c>
      <c r="I65" s="13">
        <v>7200000</v>
      </c>
      <c r="J65" s="13">
        <v>4800000</v>
      </c>
      <c r="K65" s="13"/>
      <c r="L65" s="13"/>
      <c r="M65" s="13"/>
      <c r="N65" s="13"/>
      <c r="O65" s="13"/>
      <c r="P65" s="13"/>
      <c r="Q65" s="13"/>
      <c r="R65" s="13"/>
      <c r="S65" s="19">
        <f>SUM(C65:R65)</f>
        <v>24000000</v>
      </c>
    </row>
    <row r="66" spans="1:19" ht="30" x14ac:dyDescent="0.25">
      <c r="A66" s="10" t="s">
        <v>49</v>
      </c>
      <c r="B66" s="11" t="s">
        <v>51</v>
      </c>
      <c r="C66" s="12"/>
      <c r="D66" s="12"/>
      <c r="E66" s="12"/>
      <c r="F66" s="13"/>
      <c r="G66" s="13">
        <v>150000</v>
      </c>
      <c r="H66" s="13">
        <v>1350000</v>
      </c>
      <c r="I66" s="13">
        <v>1000000</v>
      </c>
      <c r="J66" s="13"/>
      <c r="K66" s="13"/>
      <c r="L66" s="13"/>
      <c r="M66" s="13"/>
      <c r="N66" s="13"/>
      <c r="O66" s="13"/>
      <c r="P66" s="13"/>
      <c r="Q66" s="13"/>
      <c r="R66" s="13"/>
      <c r="S66" s="19">
        <f>SUM(F66:R66)</f>
        <v>2500000</v>
      </c>
    </row>
    <row r="67" spans="1:19" ht="30" x14ac:dyDescent="0.25">
      <c r="A67" s="10" t="s">
        <v>49</v>
      </c>
      <c r="B67" s="11" t="s">
        <v>52</v>
      </c>
      <c r="C67" s="12"/>
      <c r="D67" s="12"/>
      <c r="E67" s="12"/>
      <c r="F67" s="13"/>
      <c r="G67" s="13">
        <v>150000</v>
      </c>
      <c r="H67" s="13">
        <v>1000000</v>
      </c>
      <c r="I67" s="13">
        <v>650000</v>
      </c>
      <c r="J67" s="13"/>
      <c r="K67" s="13"/>
      <c r="L67" s="13"/>
      <c r="M67" s="13"/>
      <c r="N67" s="13"/>
      <c r="O67" s="13"/>
      <c r="P67" s="13"/>
      <c r="Q67" s="13"/>
      <c r="R67" s="13"/>
      <c r="S67" s="19">
        <f>SUM(F67:R67)</f>
        <v>1800000</v>
      </c>
    </row>
    <row r="68" spans="1:19" ht="94.5" customHeight="1" x14ac:dyDescent="0.25">
      <c r="A68" s="10" t="s">
        <v>53</v>
      </c>
      <c r="B68" s="11" t="s">
        <v>113</v>
      </c>
      <c r="C68" s="13">
        <v>100000</v>
      </c>
      <c r="D68" s="13">
        <v>500000</v>
      </c>
      <c r="E68" s="14">
        <v>400000</v>
      </c>
      <c r="F68" s="12"/>
      <c r="G68" s="13"/>
      <c r="H68" s="13"/>
      <c r="I68" s="13"/>
      <c r="J68" s="13"/>
      <c r="K68" s="13"/>
      <c r="L68" s="13"/>
      <c r="M68" s="13"/>
      <c r="N68" s="13"/>
      <c r="O68" s="12"/>
      <c r="P68" s="12"/>
      <c r="Q68" s="12"/>
      <c r="R68" s="13"/>
      <c r="S68" s="19">
        <f t="shared" ref="S68:S103" si="3">SUM(C68:R68)</f>
        <v>1000000</v>
      </c>
    </row>
    <row r="69" spans="1:19" ht="75" x14ac:dyDescent="0.25">
      <c r="A69" s="10" t="s">
        <v>53</v>
      </c>
      <c r="B69" s="11" t="s">
        <v>54</v>
      </c>
      <c r="C69" s="13"/>
      <c r="D69" s="12"/>
      <c r="E69" s="12"/>
      <c r="F69" s="12"/>
      <c r="G69" s="13">
        <v>110000</v>
      </c>
      <c r="H69" s="13">
        <v>600000</v>
      </c>
      <c r="I69" s="13">
        <v>390000</v>
      </c>
      <c r="J69" s="13"/>
      <c r="K69" s="12"/>
      <c r="L69" s="12"/>
      <c r="M69" s="12"/>
      <c r="N69" s="12"/>
      <c r="O69" s="13"/>
      <c r="P69" s="13"/>
      <c r="Q69" s="13"/>
      <c r="R69" s="13"/>
      <c r="S69" s="19">
        <f t="shared" si="3"/>
        <v>1100000</v>
      </c>
    </row>
    <row r="70" spans="1:19" ht="75" x14ac:dyDescent="0.25">
      <c r="A70" s="10" t="s">
        <v>53</v>
      </c>
      <c r="B70" s="11" t="s">
        <v>55</v>
      </c>
      <c r="C70" s="13"/>
      <c r="D70" s="12"/>
      <c r="E70" s="12"/>
      <c r="F70" s="12"/>
      <c r="G70" s="13">
        <v>110000</v>
      </c>
      <c r="H70" s="13">
        <v>600000</v>
      </c>
      <c r="I70" s="13">
        <v>390000</v>
      </c>
      <c r="J70" s="13"/>
      <c r="K70" s="12"/>
      <c r="L70" s="12"/>
      <c r="M70" s="12"/>
      <c r="N70" s="12"/>
      <c r="O70" s="13"/>
      <c r="P70" s="13"/>
      <c r="Q70" s="13"/>
      <c r="R70" s="13"/>
      <c r="S70" s="19">
        <f t="shared" si="3"/>
        <v>1100000</v>
      </c>
    </row>
    <row r="71" spans="1:19" ht="75" x14ac:dyDescent="0.25">
      <c r="A71" s="10" t="s">
        <v>53</v>
      </c>
      <c r="B71" s="11" t="s">
        <v>56</v>
      </c>
      <c r="C71" s="13"/>
      <c r="D71" s="12"/>
      <c r="E71" s="12"/>
      <c r="F71" s="12"/>
      <c r="G71" s="13">
        <v>80000</v>
      </c>
      <c r="H71" s="13">
        <v>400000</v>
      </c>
      <c r="I71" s="13">
        <v>320000</v>
      </c>
      <c r="J71" s="13"/>
      <c r="K71" s="12"/>
      <c r="L71" s="12"/>
      <c r="M71" s="12"/>
      <c r="N71" s="12"/>
      <c r="O71" s="13"/>
      <c r="P71" s="13"/>
      <c r="Q71" s="13"/>
      <c r="R71" s="13"/>
      <c r="S71" s="19">
        <f t="shared" si="3"/>
        <v>800000</v>
      </c>
    </row>
    <row r="72" spans="1:19" ht="60" x14ac:dyDescent="0.25">
      <c r="A72" s="10" t="s">
        <v>53</v>
      </c>
      <c r="B72" s="11" t="s">
        <v>57</v>
      </c>
      <c r="C72" s="12"/>
      <c r="D72" s="12"/>
      <c r="E72" s="13"/>
      <c r="F72" s="13"/>
      <c r="G72" s="13"/>
      <c r="H72" s="13">
        <v>400000</v>
      </c>
      <c r="I72" s="13">
        <v>400000</v>
      </c>
      <c r="J72" s="12"/>
      <c r="K72" s="12"/>
      <c r="L72" s="13"/>
      <c r="M72" s="13"/>
      <c r="N72" s="13"/>
      <c r="O72" s="13"/>
      <c r="P72" s="13"/>
      <c r="Q72" s="13"/>
      <c r="R72" s="13"/>
      <c r="S72" s="19">
        <f t="shared" si="3"/>
        <v>800000</v>
      </c>
    </row>
    <row r="73" spans="1:19" ht="75" x14ac:dyDescent="0.25">
      <c r="A73" s="10" t="s">
        <v>53</v>
      </c>
      <c r="B73" s="11" t="s">
        <v>58</v>
      </c>
      <c r="C73" s="13"/>
      <c r="D73" s="13"/>
      <c r="E73" s="12"/>
      <c r="F73" s="12"/>
      <c r="G73" s="13">
        <v>200000</v>
      </c>
      <c r="H73" s="13">
        <v>250000</v>
      </c>
      <c r="I73" s="13">
        <v>200000</v>
      </c>
      <c r="J73" s="13"/>
      <c r="K73" s="13"/>
      <c r="L73" s="13"/>
      <c r="M73" s="13"/>
      <c r="N73" s="13"/>
      <c r="O73" s="12"/>
      <c r="P73" s="12"/>
      <c r="Q73" s="12"/>
      <c r="R73" s="13"/>
      <c r="S73" s="19">
        <f t="shared" si="3"/>
        <v>650000</v>
      </c>
    </row>
    <row r="74" spans="1:19" ht="60" x14ac:dyDescent="0.25">
      <c r="A74" s="10" t="s">
        <v>53</v>
      </c>
      <c r="B74" s="11" t="s">
        <v>114</v>
      </c>
      <c r="C74" s="13">
        <v>521000</v>
      </c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9">
        <f t="shared" si="3"/>
        <v>521000</v>
      </c>
    </row>
    <row r="75" spans="1:19" ht="45" x14ac:dyDescent="0.25">
      <c r="A75" s="10" t="s">
        <v>53</v>
      </c>
      <c r="B75" s="11" t="s">
        <v>115</v>
      </c>
      <c r="C75" s="12"/>
      <c r="D75" s="13"/>
      <c r="E75" s="13"/>
      <c r="F75" s="13"/>
      <c r="G75" s="13"/>
      <c r="H75" s="13"/>
      <c r="I75" s="13">
        <v>420000</v>
      </c>
      <c r="J75" s="13"/>
      <c r="K75" s="12"/>
      <c r="L75" s="13"/>
      <c r="M75" s="13"/>
      <c r="N75" s="13"/>
      <c r="O75" s="13"/>
      <c r="P75" s="13"/>
      <c r="Q75" s="13"/>
      <c r="R75" s="13"/>
      <c r="S75" s="19">
        <f t="shared" si="3"/>
        <v>420000</v>
      </c>
    </row>
    <row r="76" spans="1:19" ht="45" x14ac:dyDescent="0.25">
      <c r="A76" s="10" t="s">
        <v>53</v>
      </c>
      <c r="B76" s="11" t="s">
        <v>59</v>
      </c>
      <c r="C76" s="13"/>
      <c r="D76" s="13">
        <v>500000</v>
      </c>
      <c r="E76" s="14">
        <v>1000000</v>
      </c>
      <c r="F76" s="13">
        <v>500000</v>
      </c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9">
        <f t="shared" si="3"/>
        <v>2000000</v>
      </c>
    </row>
    <row r="77" spans="1:19" ht="75" x14ac:dyDescent="0.25">
      <c r="A77" s="10" t="s">
        <v>53</v>
      </c>
      <c r="B77" s="11" t="s">
        <v>60</v>
      </c>
      <c r="C77" s="13"/>
      <c r="D77" s="13"/>
      <c r="E77" s="13"/>
      <c r="F77" s="12"/>
      <c r="G77" s="13">
        <v>1000000</v>
      </c>
      <c r="H77" s="13">
        <v>1250000</v>
      </c>
      <c r="I77" s="13">
        <v>1500000</v>
      </c>
      <c r="J77" s="13"/>
      <c r="K77" s="13"/>
      <c r="L77" s="13"/>
      <c r="M77" s="13"/>
      <c r="N77" s="13"/>
      <c r="O77" s="12"/>
      <c r="P77" s="12"/>
      <c r="Q77" s="12"/>
      <c r="R77" s="13"/>
      <c r="S77" s="19">
        <f t="shared" si="3"/>
        <v>3750000</v>
      </c>
    </row>
    <row r="78" spans="1:19" ht="75" x14ac:dyDescent="0.25">
      <c r="A78" s="10" t="s">
        <v>53</v>
      </c>
      <c r="B78" s="11" t="s">
        <v>61</v>
      </c>
      <c r="C78" s="13"/>
      <c r="D78" s="13"/>
      <c r="E78" s="13"/>
      <c r="F78" s="12"/>
      <c r="G78" s="13">
        <v>1500000</v>
      </c>
      <c r="H78" s="13">
        <v>1650000</v>
      </c>
      <c r="I78" s="13">
        <v>1500000</v>
      </c>
      <c r="J78" s="13"/>
      <c r="K78" s="13"/>
      <c r="L78" s="13"/>
      <c r="M78" s="13"/>
      <c r="N78" s="13"/>
      <c r="O78" s="12"/>
      <c r="P78" s="12"/>
      <c r="Q78" s="12"/>
      <c r="R78" s="13"/>
      <c r="S78" s="19">
        <f t="shared" si="3"/>
        <v>4650000</v>
      </c>
    </row>
    <row r="79" spans="1:19" ht="75" x14ac:dyDescent="0.25">
      <c r="A79" s="10" t="s">
        <v>53</v>
      </c>
      <c r="B79" s="11" t="s">
        <v>62</v>
      </c>
      <c r="C79" s="13"/>
      <c r="D79" s="13"/>
      <c r="E79" s="13"/>
      <c r="F79" s="12"/>
      <c r="G79" s="13">
        <v>1500000</v>
      </c>
      <c r="H79" s="13">
        <v>1250000</v>
      </c>
      <c r="I79" s="13">
        <v>1000000</v>
      </c>
      <c r="J79" s="13"/>
      <c r="K79" s="13"/>
      <c r="L79" s="13"/>
      <c r="M79" s="13"/>
      <c r="N79" s="13"/>
      <c r="O79" s="12"/>
      <c r="P79" s="12"/>
      <c r="Q79" s="12"/>
      <c r="R79" s="13"/>
      <c r="S79" s="19">
        <f t="shared" si="3"/>
        <v>3750000</v>
      </c>
    </row>
    <row r="80" spans="1:19" ht="75" x14ac:dyDescent="0.25">
      <c r="A80" s="10" t="s">
        <v>53</v>
      </c>
      <c r="B80" s="11" t="s">
        <v>63</v>
      </c>
      <c r="C80" s="13"/>
      <c r="D80" s="13"/>
      <c r="E80" s="12"/>
      <c r="F80" s="12"/>
      <c r="G80" s="13">
        <v>1500000</v>
      </c>
      <c r="H80" s="13">
        <v>1650000</v>
      </c>
      <c r="I80" s="13">
        <v>1500000</v>
      </c>
      <c r="J80" s="13"/>
      <c r="K80" s="13"/>
      <c r="L80" s="13"/>
      <c r="M80" s="13"/>
      <c r="N80" s="13"/>
      <c r="O80" s="12"/>
      <c r="P80" s="12"/>
      <c r="Q80" s="12"/>
      <c r="R80" s="13"/>
      <c r="S80" s="19">
        <f t="shared" si="3"/>
        <v>4650000</v>
      </c>
    </row>
    <row r="81" spans="1:19" ht="45" x14ac:dyDescent="0.25">
      <c r="A81" s="10" t="s">
        <v>64</v>
      </c>
      <c r="B81" s="11" t="s">
        <v>65</v>
      </c>
      <c r="C81" s="13"/>
      <c r="D81" s="13"/>
      <c r="E81" s="13">
        <v>562450</v>
      </c>
      <c r="F81" s="13">
        <v>700000</v>
      </c>
      <c r="G81" s="13">
        <v>800000</v>
      </c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9">
        <f t="shared" si="3"/>
        <v>2062450</v>
      </c>
    </row>
    <row r="82" spans="1:19" ht="60" x14ac:dyDescent="0.25">
      <c r="A82" s="10" t="s">
        <v>64</v>
      </c>
      <c r="B82" s="11" t="s">
        <v>66</v>
      </c>
      <c r="C82" s="13"/>
      <c r="D82" s="13"/>
      <c r="E82" s="13">
        <v>250000</v>
      </c>
      <c r="F82" s="13">
        <v>900000</v>
      </c>
      <c r="G82" s="13">
        <v>900000</v>
      </c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9">
        <f t="shared" si="3"/>
        <v>2050000</v>
      </c>
    </row>
    <row r="83" spans="1:19" ht="45" x14ac:dyDescent="0.25">
      <c r="A83" s="10" t="s">
        <v>64</v>
      </c>
      <c r="B83" s="11" t="s">
        <v>67</v>
      </c>
      <c r="C83" s="13"/>
      <c r="D83" s="13">
        <v>700000</v>
      </c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9">
        <f t="shared" si="3"/>
        <v>700000</v>
      </c>
    </row>
    <row r="84" spans="1:19" ht="30" x14ac:dyDescent="0.25">
      <c r="A84" s="10" t="s">
        <v>64</v>
      </c>
      <c r="B84" s="11" t="s">
        <v>68</v>
      </c>
      <c r="C84" s="13"/>
      <c r="D84" s="13"/>
      <c r="E84" s="13">
        <v>500000</v>
      </c>
      <c r="F84" s="13">
        <v>1000000</v>
      </c>
      <c r="G84" s="13">
        <v>1000000</v>
      </c>
      <c r="H84" s="12"/>
      <c r="I84" s="12"/>
      <c r="J84" s="13"/>
      <c r="K84" s="13"/>
      <c r="L84" s="13"/>
      <c r="M84" s="13"/>
      <c r="N84" s="13"/>
      <c r="O84" s="13"/>
      <c r="P84" s="13"/>
      <c r="Q84" s="13"/>
      <c r="R84" s="13"/>
      <c r="S84" s="19">
        <f t="shared" si="3"/>
        <v>2500000</v>
      </c>
    </row>
    <row r="85" spans="1:19" ht="30" x14ac:dyDescent="0.25">
      <c r="A85" s="10" t="s">
        <v>64</v>
      </c>
      <c r="B85" s="11" t="s">
        <v>69</v>
      </c>
      <c r="C85" s="13"/>
      <c r="D85" s="13"/>
      <c r="E85" s="13">
        <v>280000</v>
      </c>
      <c r="F85" s="13">
        <v>500000</v>
      </c>
      <c r="G85" s="13">
        <v>500000</v>
      </c>
      <c r="H85" s="12"/>
      <c r="I85" s="12"/>
      <c r="J85" s="13"/>
      <c r="K85" s="13"/>
      <c r="L85" s="13"/>
      <c r="M85" s="13"/>
      <c r="N85" s="13"/>
      <c r="O85" s="13"/>
      <c r="P85" s="13"/>
      <c r="Q85" s="13"/>
      <c r="R85" s="13"/>
      <c r="S85" s="19">
        <f t="shared" si="3"/>
        <v>1280000</v>
      </c>
    </row>
    <row r="86" spans="1:19" x14ac:dyDescent="0.25">
      <c r="A86" s="10" t="s">
        <v>64</v>
      </c>
      <c r="B86" s="11" t="s">
        <v>70</v>
      </c>
      <c r="C86" s="13"/>
      <c r="D86" s="13"/>
      <c r="E86" s="13">
        <v>400000</v>
      </c>
      <c r="F86" s="13">
        <v>1000000</v>
      </c>
      <c r="G86" s="13">
        <v>1000000</v>
      </c>
      <c r="H86" s="12"/>
      <c r="I86" s="12"/>
      <c r="J86" s="13"/>
      <c r="K86" s="13"/>
      <c r="L86" s="13"/>
      <c r="M86" s="13"/>
      <c r="N86" s="13"/>
      <c r="O86" s="13"/>
      <c r="P86" s="13"/>
      <c r="Q86" s="13"/>
      <c r="R86" s="13"/>
      <c r="S86" s="19">
        <f t="shared" si="3"/>
        <v>2400000</v>
      </c>
    </row>
    <row r="87" spans="1:19" x14ac:dyDescent="0.25">
      <c r="A87" s="10" t="s">
        <v>64</v>
      </c>
      <c r="B87" s="11" t="s">
        <v>71</v>
      </c>
      <c r="C87" s="13"/>
      <c r="D87" s="13"/>
      <c r="E87" s="13">
        <v>500000</v>
      </c>
      <c r="F87" s="13">
        <v>600000</v>
      </c>
      <c r="G87" s="13">
        <v>600000</v>
      </c>
      <c r="H87" s="12"/>
      <c r="I87" s="12"/>
      <c r="J87" s="13"/>
      <c r="K87" s="13"/>
      <c r="L87" s="13"/>
      <c r="M87" s="13"/>
      <c r="N87" s="13"/>
      <c r="O87" s="13"/>
      <c r="P87" s="13"/>
      <c r="Q87" s="13"/>
      <c r="R87" s="13"/>
      <c r="S87" s="19">
        <f t="shared" si="3"/>
        <v>1700000</v>
      </c>
    </row>
    <row r="88" spans="1:19" ht="50.25" customHeight="1" x14ac:dyDescent="0.25">
      <c r="A88" s="10" t="s">
        <v>64</v>
      </c>
      <c r="B88" s="11" t="s">
        <v>72</v>
      </c>
      <c r="C88" s="13"/>
      <c r="D88" s="13">
        <v>724500</v>
      </c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9">
        <f t="shared" si="3"/>
        <v>724500</v>
      </c>
    </row>
    <row r="89" spans="1:19" ht="47.25" customHeight="1" x14ac:dyDescent="0.25">
      <c r="A89" s="10" t="s">
        <v>64</v>
      </c>
      <c r="B89" s="11" t="s">
        <v>73</v>
      </c>
      <c r="C89" s="13"/>
      <c r="D89" s="13">
        <v>500000</v>
      </c>
      <c r="E89" s="13">
        <v>500000</v>
      </c>
      <c r="F89" s="13">
        <v>516900</v>
      </c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9">
        <f t="shared" si="3"/>
        <v>1516900</v>
      </c>
    </row>
    <row r="90" spans="1:19" ht="30" x14ac:dyDescent="0.25">
      <c r="A90" s="10" t="s">
        <v>64</v>
      </c>
      <c r="B90" s="11" t="s">
        <v>74</v>
      </c>
      <c r="C90" s="13"/>
      <c r="D90" s="13">
        <v>900000</v>
      </c>
      <c r="E90" s="13">
        <v>1031440.08</v>
      </c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9">
        <f t="shared" si="3"/>
        <v>1931440.08</v>
      </c>
    </row>
    <row r="91" spans="1:19" ht="46.5" customHeight="1" x14ac:dyDescent="0.25">
      <c r="A91" s="10" t="s">
        <v>64</v>
      </c>
      <c r="B91" s="11" t="s">
        <v>75</v>
      </c>
      <c r="C91" s="13"/>
      <c r="D91" s="13"/>
      <c r="E91" s="13"/>
      <c r="F91" s="13">
        <v>500000</v>
      </c>
      <c r="G91" s="13">
        <v>500000</v>
      </c>
      <c r="H91" s="13">
        <v>500000</v>
      </c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9">
        <f t="shared" si="3"/>
        <v>1500000</v>
      </c>
    </row>
    <row r="92" spans="1:19" x14ac:dyDescent="0.25">
      <c r="A92" s="10" t="s">
        <v>64</v>
      </c>
      <c r="B92" s="11" t="s">
        <v>76</v>
      </c>
      <c r="C92" s="13"/>
      <c r="D92" s="13">
        <v>250160</v>
      </c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9">
        <f t="shared" si="3"/>
        <v>250160</v>
      </c>
    </row>
    <row r="93" spans="1:19" ht="33.75" customHeight="1" x14ac:dyDescent="0.25">
      <c r="A93" s="10" t="s">
        <v>64</v>
      </c>
      <c r="B93" s="11" t="s">
        <v>116</v>
      </c>
      <c r="C93" s="13"/>
      <c r="D93" s="13"/>
      <c r="E93" s="13">
        <v>4000000</v>
      </c>
      <c r="F93" s="13">
        <v>4000000</v>
      </c>
      <c r="G93" s="13">
        <v>2500000</v>
      </c>
      <c r="H93" s="13">
        <v>2500000</v>
      </c>
      <c r="I93" s="13">
        <v>4104087</v>
      </c>
      <c r="J93" s="13"/>
      <c r="K93" s="13"/>
      <c r="L93" s="13"/>
      <c r="M93" s="13"/>
      <c r="N93" s="13"/>
      <c r="O93" s="13"/>
      <c r="P93" s="13"/>
      <c r="Q93" s="13"/>
      <c r="R93" s="13"/>
      <c r="S93" s="19">
        <f t="shared" si="3"/>
        <v>17104087</v>
      </c>
    </row>
    <row r="94" spans="1:19" x14ac:dyDescent="0.25">
      <c r="A94" s="10" t="s">
        <v>77</v>
      </c>
      <c r="B94" s="11" t="s">
        <v>117</v>
      </c>
      <c r="C94" s="13"/>
      <c r="D94" s="13"/>
      <c r="E94" s="12"/>
      <c r="F94" s="12"/>
      <c r="G94" s="12"/>
      <c r="H94" s="12"/>
      <c r="I94" s="13"/>
      <c r="J94" s="13"/>
      <c r="K94" s="13"/>
      <c r="L94" s="13"/>
      <c r="M94" s="13">
        <v>5000000</v>
      </c>
      <c r="N94" s="13">
        <v>10000000</v>
      </c>
      <c r="O94" s="13">
        <v>5000000</v>
      </c>
      <c r="P94" s="13">
        <v>5000000</v>
      </c>
      <c r="Q94" s="13">
        <v>5000000</v>
      </c>
      <c r="R94" s="13"/>
      <c r="S94" s="19">
        <f t="shared" si="3"/>
        <v>30000000</v>
      </c>
    </row>
    <row r="95" spans="1:19" s="2" customFormat="1" ht="30" x14ac:dyDescent="0.25">
      <c r="A95" s="10" t="s">
        <v>77</v>
      </c>
      <c r="B95" s="11" t="s">
        <v>118</v>
      </c>
      <c r="C95" s="15"/>
      <c r="D95" s="15"/>
      <c r="E95" s="15"/>
      <c r="F95" s="15"/>
      <c r="G95" s="13"/>
      <c r="H95" s="13"/>
      <c r="I95" s="13"/>
      <c r="J95" s="13">
        <v>1000000</v>
      </c>
      <c r="K95" s="13">
        <v>3500000</v>
      </c>
      <c r="L95" s="13">
        <v>3500000</v>
      </c>
      <c r="M95" s="13">
        <v>5000000</v>
      </c>
      <c r="N95" s="15"/>
      <c r="O95" s="13"/>
      <c r="P95" s="13"/>
      <c r="Q95" s="13"/>
      <c r="R95" s="13"/>
      <c r="S95" s="19">
        <f t="shared" si="3"/>
        <v>13000000</v>
      </c>
    </row>
    <row r="96" spans="1:19" s="2" customFormat="1" ht="60.75" customHeight="1" x14ac:dyDescent="0.25">
      <c r="A96" s="10" t="s">
        <v>78</v>
      </c>
      <c r="B96" s="11" t="s">
        <v>79</v>
      </c>
      <c r="C96" s="15"/>
      <c r="D96" s="15"/>
      <c r="E96" s="15"/>
      <c r="F96" s="13"/>
      <c r="G96" s="13"/>
      <c r="H96" s="13"/>
      <c r="I96" s="13"/>
      <c r="J96" s="13"/>
      <c r="K96" s="13"/>
      <c r="L96" s="15"/>
      <c r="M96" s="15"/>
      <c r="N96" s="15"/>
      <c r="O96" s="13">
        <v>366880</v>
      </c>
      <c r="P96" s="13">
        <v>687900</v>
      </c>
      <c r="Q96" s="13">
        <v>3038686.04</v>
      </c>
      <c r="R96" s="13"/>
      <c r="S96" s="19">
        <f t="shared" si="3"/>
        <v>4093466.04</v>
      </c>
    </row>
    <row r="97" spans="1:21" s="2" customFormat="1" ht="30" customHeight="1" x14ac:dyDescent="0.25">
      <c r="A97" s="10" t="s">
        <v>78</v>
      </c>
      <c r="B97" s="11" t="s">
        <v>88</v>
      </c>
      <c r="C97" s="13"/>
      <c r="D97" s="15"/>
      <c r="E97" s="15"/>
      <c r="F97" s="15"/>
      <c r="G97" s="15"/>
      <c r="H97" s="13"/>
      <c r="I97" s="13"/>
      <c r="J97" s="13"/>
      <c r="K97" s="13"/>
      <c r="L97" s="13"/>
      <c r="M97" s="13"/>
      <c r="N97" s="13">
        <v>864000</v>
      </c>
      <c r="O97" s="13">
        <v>3000000</v>
      </c>
      <c r="P97" s="13">
        <v>3000000</v>
      </c>
      <c r="Q97" s="13">
        <v>3000000</v>
      </c>
      <c r="R97" s="13"/>
      <c r="S97" s="19">
        <f t="shared" si="3"/>
        <v>9864000</v>
      </c>
    </row>
    <row r="98" spans="1:21" s="2" customFormat="1" x14ac:dyDescent="0.25">
      <c r="A98" s="10" t="s">
        <v>78</v>
      </c>
      <c r="B98" s="11" t="s">
        <v>80</v>
      </c>
      <c r="C98" s="13"/>
      <c r="D98" s="15"/>
      <c r="E98" s="15"/>
      <c r="F98" s="15"/>
      <c r="G98" s="15"/>
      <c r="H98" s="13"/>
      <c r="I98" s="13"/>
      <c r="J98" s="13"/>
      <c r="K98" s="13"/>
      <c r="L98" s="13"/>
      <c r="M98" s="13"/>
      <c r="N98" s="13">
        <v>1351000</v>
      </c>
      <c r="O98" s="13">
        <v>1958000</v>
      </c>
      <c r="P98" s="13">
        <v>1000000</v>
      </c>
      <c r="Q98" s="13">
        <v>766375</v>
      </c>
      <c r="R98" s="13"/>
      <c r="S98" s="19">
        <f t="shared" si="3"/>
        <v>5075375</v>
      </c>
    </row>
    <row r="99" spans="1:21" s="2" customFormat="1" x14ac:dyDescent="0.25">
      <c r="A99" s="10" t="s">
        <v>78</v>
      </c>
      <c r="B99" s="11" t="s">
        <v>81</v>
      </c>
      <c r="C99" s="13"/>
      <c r="D99" s="15"/>
      <c r="E99" s="15"/>
      <c r="F99" s="15"/>
      <c r="G99" s="15"/>
      <c r="H99" s="13"/>
      <c r="I99" s="13"/>
      <c r="J99" s="13"/>
      <c r="K99" s="13"/>
      <c r="L99" s="13"/>
      <c r="M99" s="13"/>
      <c r="N99" s="13">
        <v>600000</v>
      </c>
      <c r="O99" s="13">
        <v>1200000</v>
      </c>
      <c r="P99" s="13">
        <v>1200000</v>
      </c>
      <c r="Q99" s="13">
        <v>601000</v>
      </c>
      <c r="R99" s="13"/>
      <c r="S99" s="19">
        <f t="shared" si="3"/>
        <v>3601000</v>
      </c>
    </row>
    <row r="100" spans="1:21" s="2" customFormat="1" ht="48" customHeight="1" x14ac:dyDescent="0.25">
      <c r="A100" s="10" t="s">
        <v>82</v>
      </c>
      <c r="B100" s="11" t="s">
        <v>83</v>
      </c>
      <c r="C100" s="13"/>
      <c r="D100" s="13"/>
      <c r="E100" s="13"/>
      <c r="F100" s="13"/>
      <c r="G100" s="13"/>
      <c r="H100" s="15"/>
      <c r="I100" s="15"/>
      <c r="J100" s="15"/>
      <c r="K100" s="15"/>
      <c r="L100" s="13"/>
      <c r="M100" s="13"/>
      <c r="N100" s="13">
        <v>2906250</v>
      </c>
      <c r="O100" s="13">
        <v>2906250</v>
      </c>
      <c r="P100" s="13">
        <v>2906250</v>
      </c>
      <c r="Q100" s="13">
        <v>2906250</v>
      </c>
      <c r="R100" s="13"/>
      <c r="S100" s="19">
        <f t="shared" si="3"/>
        <v>11625000</v>
      </c>
    </row>
    <row r="101" spans="1:21" s="2" customFormat="1" x14ac:dyDescent="0.25">
      <c r="A101" s="10" t="s">
        <v>84</v>
      </c>
      <c r="B101" s="11" t="s">
        <v>85</v>
      </c>
      <c r="C101" s="15"/>
      <c r="D101" s="15"/>
      <c r="E101" s="15"/>
      <c r="F101" s="15"/>
      <c r="G101" s="15"/>
      <c r="H101" s="15"/>
      <c r="I101" s="13"/>
      <c r="J101" s="13"/>
      <c r="K101" s="13">
        <v>500000</v>
      </c>
      <c r="L101" s="13">
        <v>1000000</v>
      </c>
      <c r="M101" s="16">
        <v>9000000</v>
      </c>
      <c r="N101" s="13">
        <v>9000000</v>
      </c>
      <c r="O101" s="13">
        <v>6000000</v>
      </c>
      <c r="P101" s="13">
        <v>5000000</v>
      </c>
      <c r="Q101" s="13">
        <v>4500000</v>
      </c>
      <c r="R101" s="13"/>
      <c r="S101" s="19">
        <f t="shared" si="3"/>
        <v>35000000</v>
      </c>
    </row>
    <row r="102" spans="1:21" s="2" customFormat="1" ht="30" x14ac:dyDescent="0.25">
      <c r="A102" s="10" t="s">
        <v>84</v>
      </c>
      <c r="B102" s="11" t="s">
        <v>86</v>
      </c>
      <c r="C102" s="15"/>
      <c r="D102" s="15"/>
      <c r="E102" s="15"/>
      <c r="F102" s="15"/>
      <c r="G102" s="15"/>
      <c r="H102" s="15"/>
      <c r="I102" s="13">
        <v>1117129.6600000001</v>
      </c>
      <c r="J102" s="13">
        <v>600000</v>
      </c>
      <c r="K102" s="13">
        <v>936667.8</v>
      </c>
      <c r="L102" s="13">
        <v>5025604.7600000007</v>
      </c>
      <c r="M102" s="13">
        <v>6107059.6200000001</v>
      </c>
      <c r="N102" s="13">
        <v>6345654.5999999996</v>
      </c>
      <c r="O102" s="16">
        <v>5885774.5999999996</v>
      </c>
      <c r="P102" s="13">
        <v>4040135</v>
      </c>
      <c r="Q102" s="13">
        <v>4941973.96</v>
      </c>
      <c r="R102" s="13"/>
      <c r="S102" s="19">
        <f t="shared" si="3"/>
        <v>35000000</v>
      </c>
    </row>
    <row r="103" spans="1:21" s="2" customFormat="1" ht="45" x14ac:dyDescent="0.25">
      <c r="A103" s="10" t="s">
        <v>84</v>
      </c>
      <c r="B103" s="11" t="s">
        <v>87</v>
      </c>
      <c r="C103" s="13">
        <v>1009833.61</v>
      </c>
      <c r="D103" s="13">
        <v>1212691.2499999998</v>
      </c>
      <c r="E103" s="13">
        <v>1500000</v>
      </c>
      <c r="F103" s="13">
        <v>1500000</v>
      </c>
      <c r="G103" s="13">
        <v>1499750</v>
      </c>
      <c r="H103" s="13">
        <v>1500000</v>
      </c>
      <c r="I103" s="13">
        <v>900783.34</v>
      </c>
      <c r="J103" s="13">
        <v>876941.8</v>
      </c>
      <c r="K103" s="13"/>
      <c r="L103" s="13"/>
      <c r="M103" s="13"/>
      <c r="N103" s="13"/>
      <c r="O103" s="13"/>
      <c r="P103" s="13"/>
      <c r="Q103" s="13"/>
      <c r="R103" s="13"/>
      <c r="S103" s="19">
        <f t="shared" si="3"/>
        <v>10000000</v>
      </c>
    </row>
    <row r="104" spans="1:21" ht="15.75" x14ac:dyDescent="0.25">
      <c r="A104" s="28" t="s">
        <v>89</v>
      </c>
      <c r="B104" s="29"/>
      <c r="C104" s="25">
        <f>SUM(C4:C103)</f>
        <v>50497030</v>
      </c>
      <c r="D104" s="25">
        <f t="shared" ref="D104:R104" si="4">SUM(D4:D103)</f>
        <v>67830470</v>
      </c>
      <c r="E104" s="25">
        <f t="shared" si="4"/>
        <v>70101750</v>
      </c>
      <c r="F104" s="25">
        <f t="shared" si="4"/>
        <v>64341750</v>
      </c>
      <c r="G104" s="25">
        <f t="shared" si="4"/>
        <v>48453750</v>
      </c>
      <c r="H104" s="25">
        <f t="shared" si="4"/>
        <v>52000000</v>
      </c>
      <c r="I104" s="25">
        <f t="shared" si="4"/>
        <v>54000000</v>
      </c>
      <c r="J104" s="25">
        <f t="shared" si="4"/>
        <v>54000000</v>
      </c>
      <c r="K104" s="25">
        <f t="shared" si="4"/>
        <v>55000000</v>
      </c>
      <c r="L104" s="25">
        <f t="shared" si="4"/>
        <v>55000000</v>
      </c>
      <c r="M104" s="25">
        <f t="shared" si="4"/>
        <v>60000000</v>
      </c>
      <c r="N104" s="25">
        <f t="shared" si="4"/>
        <v>62000000</v>
      </c>
      <c r="O104" s="25">
        <f t="shared" si="4"/>
        <v>66000000</v>
      </c>
      <c r="P104" s="25">
        <f t="shared" si="4"/>
        <v>65000000</v>
      </c>
      <c r="Q104" s="25">
        <f t="shared" si="4"/>
        <v>65000000</v>
      </c>
      <c r="R104" s="25">
        <f t="shared" si="4"/>
        <v>0</v>
      </c>
      <c r="S104" s="25">
        <f>SUM(S4:S103)</f>
        <v>889224750</v>
      </c>
    </row>
    <row r="105" spans="1:21" ht="15.75" x14ac:dyDescent="0.25"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20"/>
    </row>
    <row r="106" spans="1:21" x14ac:dyDescent="0.25"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21"/>
    </row>
    <row r="107" spans="1:21" s="2" customFormat="1" x14ac:dyDescent="0.25">
      <c r="A107" s="3"/>
      <c r="B107" s="4"/>
      <c r="C107" s="6"/>
      <c r="D107" s="6"/>
      <c r="E107" s="6"/>
      <c r="F107" s="6"/>
      <c r="G107" s="6"/>
      <c r="H107" s="6"/>
      <c r="I107" s="5"/>
      <c r="J107" s="6"/>
      <c r="K107" s="5"/>
      <c r="L107" s="5"/>
      <c r="M107" s="5"/>
      <c r="N107" s="5"/>
      <c r="O107" s="5"/>
      <c r="P107" s="5"/>
      <c r="Q107" s="5"/>
      <c r="R107" s="5"/>
      <c r="S107" s="22"/>
      <c r="T107"/>
      <c r="U107"/>
    </row>
    <row r="108" spans="1:21" s="2" customFormat="1" x14ac:dyDescent="0.25">
      <c r="A108" s="3"/>
      <c r="B108" s="4"/>
      <c r="C108" s="8"/>
      <c r="D108" s="5"/>
      <c r="E108" s="8"/>
      <c r="F108" s="8"/>
      <c r="G108" s="8"/>
      <c r="H108" s="5"/>
      <c r="I108" s="6"/>
      <c r="J108" s="5"/>
      <c r="K108" s="5"/>
      <c r="L108" s="6"/>
      <c r="M108" s="5"/>
      <c r="N108" s="5"/>
      <c r="O108" s="5"/>
      <c r="P108" s="6"/>
      <c r="Q108" s="5"/>
      <c r="R108" s="5"/>
      <c r="S108" s="23"/>
      <c r="T108"/>
      <c r="U108"/>
    </row>
    <row r="109" spans="1:21" s="2" customFormat="1" x14ac:dyDescent="0.25">
      <c r="A109" s="3"/>
      <c r="B109" s="4"/>
      <c r="C109" s="8"/>
      <c r="D109" s="6"/>
      <c r="E109" s="8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23"/>
      <c r="T109"/>
      <c r="U109"/>
    </row>
    <row r="110" spans="1:21" s="2" customFormat="1" x14ac:dyDescent="0.25">
      <c r="A110" s="3"/>
      <c r="B110" s="4"/>
      <c r="C110" s="5"/>
      <c r="D110" s="5"/>
      <c r="E110" s="5"/>
      <c r="F110" s="5"/>
      <c r="G110" s="5"/>
      <c r="H110" s="5"/>
      <c r="I110" s="5"/>
      <c r="J110" s="6"/>
      <c r="K110" s="5"/>
      <c r="L110" s="5"/>
      <c r="M110" s="5"/>
      <c r="N110" s="5"/>
      <c r="O110" s="5"/>
      <c r="P110" s="5"/>
      <c r="Q110" s="5"/>
      <c r="R110" s="5"/>
      <c r="S110" s="24"/>
      <c r="T110"/>
      <c r="U110"/>
    </row>
    <row r="111" spans="1:21" s="2" customFormat="1" x14ac:dyDescent="0.25">
      <c r="A111" s="3"/>
      <c r="B111" s="4"/>
      <c r="C111" s="5"/>
      <c r="D111" s="6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24"/>
      <c r="T111"/>
      <c r="U111"/>
    </row>
  </sheetData>
  <autoFilter ref="A3:BL104"/>
  <mergeCells count="2">
    <mergeCell ref="A1:R1"/>
    <mergeCell ref="A104:B104"/>
  </mergeCells>
  <printOptions horizontalCentered="1" verticalCentered="1"/>
  <pageMargins left="0.15748031496062992" right="0.15748031496062992" top="0.65" bottom="0.49" header="0.31496062992125984" footer="0.17"/>
  <pageSetup paperSize="8" scale="40" fitToHeight="0" orientation="landscape" r:id="rId1"/>
  <headerFooter>
    <oddFooter>Pagina &amp;P di &amp;N</oddFooter>
  </headerFooter>
  <rowBreaks count="2" manualBreakCount="2">
    <brk id="42" max="16383" man="1"/>
    <brk id="7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Allegato A</vt:lpstr>
      <vt:lpstr>'Allegato A'!Titoli_stampa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Realacci Alessandra</dc:creator>
  <cp:lastModifiedBy>Realacci Alessandra</cp:lastModifiedBy>
  <cp:lastPrinted>2020-07-23T10:48:52Z</cp:lastPrinted>
  <dcterms:created xsi:type="dcterms:W3CDTF">2019-05-23T09:14:21Z</dcterms:created>
  <dcterms:modified xsi:type="dcterms:W3CDTF">2020-08-18T10:20:00Z</dcterms:modified>
</cp:coreProperties>
</file>